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570" yWindow="-45" windowWidth="14700" windowHeight="12630"/>
  </bookViews>
  <sheets>
    <sheet name="Bilant-Financial position" sheetId="1" r:id="rId1"/>
    <sheet name="CPP-Profit or Loss" sheetId="2" r:id="rId2"/>
  </sheets>
  <calcPr calcId="145621"/>
</workbook>
</file>

<file path=xl/calcChain.xml><?xml version="1.0" encoding="utf-8"?>
<calcChain xmlns="http://schemas.openxmlformats.org/spreadsheetml/2006/main">
  <c r="D28" i="2" l="1"/>
  <c r="D39" i="1"/>
  <c r="C13" i="1" l="1"/>
  <c r="D46" i="1"/>
  <c r="C28" i="2" l="1"/>
  <c r="E28" i="2"/>
  <c r="C22" i="2"/>
  <c r="D11" i="2"/>
  <c r="C11" i="2"/>
  <c r="E11" i="2"/>
  <c r="E46" i="1"/>
  <c r="E57" i="1" s="1"/>
  <c r="C35" i="1"/>
  <c r="E35" i="1"/>
  <c r="E39" i="1" s="1"/>
  <c r="E13" i="1"/>
  <c r="D21" i="1"/>
  <c r="D23" i="1" s="1"/>
  <c r="E21" i="1"/>
  <c r="E23" i="1" s="1"/>
  <c r="E59" i="1" l="1"/>
  <c r="C24" i="2"/>
  <c r="C31" i="2" s="1"/>
  <c r="C35" i="2" s="1"/>
  <c r="C39" i="1"/>
  <c r="D57" i="1"/>
  <c r="D59" i="1" s="1"/>
  <c r="D35" i="2"/>
  <c r="E35" i="2"/>
  <c r="C23" i="1"/>
</calcChain>
</file>

<file path=xl/sharedStrings.xml><?xml version="1.0" encoding="utf-8"?>
<sst xmlns="http://schemas.openxmlformats.org/spreadsheetml/2006/main" count="151" uniqueCount="143">
  <si>
    <t>CNTEE TRANSELECTRICA SA</t>
  </si>
  <si>
    <t>BILANTUL CONTABIL</t>
  </si>
  <si>
    <t>ACTIVE</t>
  </si>
  <si>
    <t xml:space="preserve"> Active imobilizate</t>
  </si>
  <si>
    <t xml:space="preserve">   Imobilizari corporale</t>
  </si>
  <si>
    <t xml:space="preserve">   Imobilizari necorporale</t>
  </si>
  <si>
    <t xml:space="preserve">   Imobilizari financiare</t>
  </si>
  <si>
    <t xml:space="preserve">   Total active imobilizate </t>
  </si>
  <si>
    <t xml:space="preserve"> Active circulante</t>
  </si>
  <si>
    <t xml:space="preserve">   Stocuri</t>
  </si>
  <si>
    <t xml:space="preserve">   Creante comerciale si alte creante</t>
  </si>
  <si>
    <t xml:space="preserve">   Alte active financiare</t>
  </si>
  <si>
    <t xml:space="preserve">   Numerar si echivalente de numerar</t>
  </si>
  <si>
    <t xml:space="preserve">   Impozit pe profit de recuperat</t>
  </si>
  <si>
    <t xml:space="preserve">   Total active circulante </t>
  </si>
  <si>
    <t xml:space="preserve">                                                                  </t>
  </si>
  <si>
    <t xml:space="preserve"> TOTAL ACTIVE </t>
  </si>
  <si>
    <t>CAPITALURI PROPRII SI DATORII</t>
  </si>
  <si>
    <t xml:space="preserve"> Capitaluri proprii</t>
  </si>
  <si>
    <t xml:space="preserve">   Capital social, din care:</t>
  </si>
  <si>
    <t xml:space="preserve">   Prima de emisiune</t>
  </si>
  <si>
    <t xml:space="preserve">   Rezerve legale</t>
  </si>
  <si>
    <t xml:space="preserve">   Rezerve din reevaluare</t>
  </si>
  <si>
    <t xml:space="preserve">   Alte rezerve</t>
  </si>
  <si>
    <t xml:space="preserve">   Rezultatul reportat</t>
  </si>
  <si>
    <t xml:space="preserve"> Datorii pe termen lung</t>
  </si>
  <si>
    <t xml:space="preserve">   Venituri in avans pe termen lung</t>
  </si>
  <si>
    <t xml:space="preserve">   Imprumuturi </t>
  </si>
  <si>
    <t xml:space="preserve">   Datorii privind impozitele amanate</t>
  </si>
  <si>
    <t xml:space="preserve">   Obligatiile privind beneficiile angajatilor</t>
  </si>
  <si>
    <t xml:space="preserve">   Total datorii pe termen lung </t>
  </si>
  <si>
    <t xml:space="preserve">   Datorii curente</t>
  </si>
  <si>
    <t xml:space="preserve">   Datorii comerciale si alte datorii</t>
  </si>
  <si>
    <t xml:space="preserve">   Alte impozite si obligatii pentru asigurarile sociale</t>
  </si>
  <si>
    <t xml:space="preserve">   Provizioane</t>
  </si>
  <si>
    <t xml:space="preserve">   Venituri in avans pe termen scurt</t>
  </si>
  <si>
    <t xml:space="preserve">   Impozit pe profit de plata</t>
  </si>
  <si>
    <t xml:space="preserve">   Total datorii curente </t>
  </si>
  <si>
    <t xml:space="preserve">   Total datorii </t>
  </si>
  <si>
    <t xml:space="preserve">   TOTAL CAPITALURI PROPRII SI DATORII </t>
  </si>
  <si>
    <t>CONTUL DE PROFIT SI PIERDERE</t>
  </si>
  <si>
    <t>Venituri din exploatare</t>
  </si>
  <si>
    <t xml:space="preserve">    Venituri din serviciul de transport</t>
  </si>
  <si>
    <t xml:space="preserve">    Venituri din servicii de sistem</t>
  </si>
  <si>
    <t xml:space="preserve">    Venituri din piata de echilibrare</t>
  </si>
  <si>
    <t xml:space="preserve">    Alte venituri </t>
  </si>
  <si>
    <t xml:space="preserve"> Total venituri </t>
  </si>
  <si>
    <t>Cheltuieli de exploatare</t>
  </si>
  <si>
    <t xml:space="preserve">    Cheltuieli pentru operarea sistemului</t>
  </si>
  <si>
    <t xml:space="preserve">    Cheltuieli privind piata de echilibrare</t>
  </si>
  <si>
    <t xml:space="preserve">    Cheltuieli privind serviciile de sistem tehnologic</t>
  </si>
  <si>
    <t xml:space="preserve">    Amortizare</t>
  </si>
  <si>
    <t xml:space="preserve">    Cheltuieli cu personalul</t>
  </si>
  <si>
    <t xml:space="preserve">    Reparatii si mentenanta</t>
  </si>
  <si>
    <t xml:space="preserve">    Cheltuieli cu materiale consumabile</t>
  </si>
  <si>
    <t xml:space="preserve">    Alte cheltuieli din exploatare </t>
  </si>
  <si>
    <t xml:space="preserve"> Total cheltuieli din exploatare </t>
  </si>
  <si>
    <t xml:space="preserve"> Profit din exploatare </t>
  </si>
  <si>
    <t xml:space="preserve">    Venituri financiare</t>
  </si>
  <si>
    <t xml:space="preserve">    Cheltuieli financiare</t>
  </si>
  <si>
    <t xml:space="preserve"> Rezultat financiar net </t>
  </si>
  <si>
    <t xml:space="preserve"> Profit inainte de impozitul pe profit </t>
  </si>
  <si>
    <t xml:space="preserve">  Impozit pe profit  </t>
  </si>
  <si>
    <t xml:space="preserve"> Profitul exercitiului</t>
  </si>
  <si>
    <t>ASSETS</t>
  </si>
  <si>
    <t>Non-current assets</t>
  </si>
  <si>
    <t>Tangible assets</t>
  </si>
  <si>
    <t>Intangible assets</t>
  </si>
  <si>
    <t>Financial assets</t>
  </si>
  <si>
    <t>Total non-current assets</t>
  </si>
  <si>
    <t>Current assets</t>
  </si>
  <si>
    <t>Inventories</t>
  </si>
  <si>
    <t>Trade and other receivables</t>
  </si>
  <si>
    <t>Other financial assets</t>
  </si>
  <si>
    <t>Cash and cash equivalents</t>
  </si>
  <si>
    <t>Income tax to be recovered</t>
  </si>
  <si>
    <t>Total current assets</t>
  </si>
  <si>
    <t>Total assets</t>
  </si>
  <si>
    <t>SHAREHOLDERS’ EQUITY AND LIABILITIES</t>
  </si>
  <si>
    <t>Shareholders’ Equity</t>
  </si>
  <si>
    <t>Share capital, of which:</t>
  </si>
  <si>
    <t>Subscribed share capital</t>
  </si>
  <si>
    <t>Share premium</t>
  </si>
  <si>
    <t>Legal reserves</t>
  </si>
  <si>
    <t>Revaluation reserves</t>
  </si>
  <si>
    <t>Other reserves</t>
  </si>
  <si>
    <t>Retained earnings</t>
  </si>
  <si>
    <t>Total shareholders’ equity</t>
  </si>
  <si>
    <t>Non-current liabilities</t>
  </si>
  <si>
    <t>Long term deferred revenues</t>
  </si>
  <si>
    <t>Long term borrowings</t>
  </si>
  <si>
    <t>Deferred tax liability</t>
  </si>
  <si>
    <t>Employee benefits liabilities</t>
  </si>
  <si>
    <t>Total non-current liabilities</t>
  </si>
  <si>
    <t>Current liabilities</t>
  </si>
  <si>
    <t>Trade and other liabilities</t>
  </si>
  <si>
    <t>Other tax and social security liabilities</t>
  </si>
  <si>
    <t>Provisions</t>
  </si>
  <si>
    <t>Short-term deferred revenues</t>
  </si>
  <si>
    <t>Income tax payable</t>
  </si>
  <si>
    <t>Total current liabilities</t>
  </si>
  <si>
    <t>Total liabilities</t>
  </si>
  <si>
    <t>Total shareholders’ equity and liabilities</t>
  </si>
  <si>
    <t>Separate statement of financial position</t>
  </si>
  <si>
    <t>NPG TRANSELECTRICA</t>
  </si>
  <si>
    <t>Separate statement of profit or loss</t>
  </si>
  <si>
    <t>Operating revenues</t>
  </si>
  <si>
    <t>Transmission revenues</t>
  </si>
  <si>
    <t>System services revenues</t>
  </si>
  <si>
    <t>Balancing market revenues</t>
  </si>
  <si>
    <t>Other revenues</t>
  </si>
  <si>
    <t xml:space="preserve"> Total operating revenues</t>
  </si>
  <si>
    <t>Operating expenses</t>
  </si>
  <si>
    <t>System operating expenses</t>
  </si>
  <si>
    <t>Balancing market expenses</t>
  </si>
  <si>
    <t>Technological system services expenses</t>
  </si>
  <si>
    <t>Depreciation and Amortisation</t>
  </si>
  <si>
    <t>Personnel expenses</t>
  </si>
  <si>
    <t>Repairs and maintenance expenses</t>
  </si>
  <si>
    <t>Materials and consumables</t>
  </si>
  <si>
    <t>Other operating expenses</t>
  </si>
  <si>
    <t xml:space="preserve"> Total operating expenses</t>
  </si>
  <si>
    <t>Operating profit</t>
  </si>
  <si>
    <t>Net finance result</t>
  </si>
  <si>
    <t>Financial income</t>
  </si>
  <si>
    <t>Financial expenses</t>
  </si>
  <si>
    <t>Profit before income tax</t>
  </si>
  <si>
    <t>Income tax</t>
  </si>
  <si>
    <t>Net profit</t>
  </si>
  <si>
    <t>Short-term borrowings</t>
  </si>
  <si>
    <t>Interese minoritare</t>
  </si>
  <si>
    <t xml:space="preserve">   Total capitaluri proprii atribuibile proprietarilor Grupului</t>
  </si>
  <si>
    <t>Total capitaluri proprii</t>
  </si>
  <si>
    <t>Non-controlling interests</t>
  </si>
  <si>
    <t>Equity attributable to the owners of the Group</t>
  </si>
  <si>
    <t xml:space="preserve">   Alte imprumuturi si datorii asimilate - Leasing cladire</t>
  </si>
  <si>
    <t xml:space="preserve">   Capital social subscris</t>
  </si>
  <si>
    <t xml:space="preserve">   Creante pe termen lung</t>
  </si>
  <si>
    <t xml:space="preserve">   Imobilizari af. drepturilor de utilizare a activelor luate in leasing - cladiri</t>
  </si>
  <si>
    <t>Assets of the usage rights for leased assets - buildings</t>
  </si>
  <si>
    <t>Other loans and assimilated liabilities - Leasing of building</t>
  </si>
  <si>
    <t>Toate sumele sunt exprimate in mii RON</t>
  </si>
  <si>
    <t xml:space="preserve">All amounts are presented in th RON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</si>
</sst>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(* #,##0_);_(* \(#,##0\);_(* &quot;-&quot;_);_(@_)"/>
    <numFmt numFmtId="164" formatCode="_-* #,##0.00\ _l_e_i_-;\-* #,##0.00\ _l_e_i_-;_-* &quot;-&quot;??\ _l_e_i_-;_-@_-"/>
    <numFmt numFmtId="165" formatCode="_-* #,##0.00_-;\-* #,##0.00_-;_-* \-??_-;_-@_-"/>
    <numFmt numFmtId="166" formatCode="_-* #,##0.00_-;\-* #,##0.00_-;_-* &quot;-&quot;??_-;_-@_-"/>
  </numFmts>
  <fonts count="1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  <charset val="238"/>
    </font>
    <font>
      <sz val="11"/>
      <color indexed="8"/>
      <name val="Calibri"/>
      <family val="2"/>
      <charset val="238"/>
    </font>
    <font>
      <sz val="10"/>
      <name val="Arial"/>
      <family val="2"/>
    </font>
    <font>
      <b/>
      <sz val="11"/>
      <name val="Calibri"/>
      <family val="2"/>
      <charset val="238"/>
      <scheme val="minor"/>
    </font>
    <font>
      <i/>
      <sz val="11"/>
      <color theme="0" tint="-0.499984740745262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8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165" fontId="8" fillId="0" borderId="0" applyFill="0" applyBorder="0" applyAlignment="0" applyProtection="0"/>
    <xf numFmtId="166" fontId="12" fillId="0" borderId="0" applyFont="0" applyFill="0" applyBorder="0" applyAlignment="0" applyProtection="0"/>
    <xf numFmtId="0" fontId="12" fillId="0" borderId="0"/>
  </cellStyleXfs>
  <cellXfs count="61">
    <xf numFmtId="0" fontId="0" fillId="0" borderId="0" xfId="0"/>
    <xf numFmtId="0" fontId="3" fillId="0" borderId="1" xfId="0" applyFont="1" applyBorder="1"/>
    <xf numFmtId="0" fontId="0" fillId="0" borderId="1" xfId="0" applyBorder="1"/>
    <xf numFmtId="3" fontId="0" fillId="2" borderId="1" xfId="0" applyNumberFormat="1" applyFill="1" applyBorder="1"/>
    <xf numFmtId="3" fontId="0" fillId="0" borderId="1" xfId="0" applyNumberFormat="1" applyBorder="1"/>
    <xf numFmtId="0" fontId="2" fillId="0" borderId="1" xfId="0" applyFont="1" applyBorder="1"/>
    <xf numFmtId="3" fontId="2" fillId="2" borderId="1" xfId="0" applyNumberFormat="1" applyFont="1" applyFill="1" applyBorder="1"/>
    <xf numFmtId="3" fontId="3" fillId="0" borderId="1" xfId="0" applyNumberFormat="1" applyFont="1" applyBorder="1"/>
    <xf numFmtId="0" fontId="1" fillId="0" borderId="1" xfId="0" applyFont="1" applyBorder="1"/>
    <xf numFmtId="3" fontId="3" fillId="2" borderId="1" xfId="0" applyNumberFormat="1" applyFont="1" applyFill="1" applyBorder="1"/>
    <xf numFmtId="0" fontId="0" fillId="2" borderId="1" xfId="0" applyFill="1" applyBorder="1"/>
    <xf numFmtId="41" fontId="3" fillId="2" borderId="1" xfId="0" applyNumberFormat="1" applyFont="1" applyFill="1" applyBorder="1" applyAlignment="1">
      <alignment horizontal="center"/>
    </xf>
    <xf numFmtId="0" fontId="0" fillId="0" borderId="1" xfId="0" applyFont="1" applyBorder="1"/>
    <xf numFmtId="41" fontId="0" fillId="2" borderId="1" xfId="0" applyNumberFormat="1" applyFont="1" applyFill="1" applyBorder="1"/>
    <xf numFmtId="41" fontId="3" fillId="2" borderId="1" xfId="0" applyNumberFormat="1" applyFont="1" applyFill="1" applyBorder="1"/>
    <xf numFmtId="41" fontId="6" fillId="3" borderId="1" xfId="1" applyNumberFormat="1" applyFont="1" applyFill="1" applyBorder="1" applyAlignment="1" applyProtection="1"/>
    <xf numFmtId="41" fontId="9" fillId="3" borderId="1" xfId="2" applyNumberFormat="1" applyFont="1" applyFill="1" applyBorder="1" applyAlignment="1" applyProtection="1"/>
    <xf numFmtId="41" fontId="4" fillId="3" borderId="1" xfId="2" applyNumberFormat="1" applyFont="1" applyFill="1" applyBorder="1" applyAlignment="1" applyProtection="1"/>
    <xf numFmtId="41" fontId="7" fillId="3" borderId="1" xfId="1" applyNumberFormat="1" applyFont="1" applyFill="1" applyBorder="1" applyAlignment="1" applyProtection="1"/>
    <xf numFmtId="41" fontId="0" fillId="2" borderId="2" xfId="0" applyNumberFormat="1" applyFont="1" applyFill="1" applyBorder="1"/>
    <xf numFmtId="3" fontId="3" fillId="2" borderId="1" xfId="0" applyNumberFormat="1" applyFont="1" applyFill="1" applyBorder="1" applyAlignment="1">
      <alignment horizontal="center"/>
    </xf>
    <xf numFmtId="3" fontId="1" fillId="2" borderId="1" xfId="0" applyNumberFormat="1" applyFont="1" applyFill="1" applyBorder="1"/>
    <xf numFmtId="3" fontId="5" fillId="0" borderId="1" xfId="0" applyNumberFormat="1" applyFont="1" applyFill="1" applyBorder="1" applyAlignment="1">
      <alignment horizontal="right"/>
    </xf>
    <xf numFmtId="41" fontId="0" fillId="2" borderId="1" xfId="1" applyNumberFormat="1" applyFont="1" applyFill="1" applyBorder="1"/>
    <xf numFmtId="41" fontId="0" fillId="0" borderId="1" xfId="1" applyNumberFormat="1" applyFont="1" applyBorder="1"/>
    <xf numFmtId="41" fontId="3" fillId="0" borderId="1" xfId="1" applyNumberFormat="1" applyFont="1" applyBorder="1"/>
    <xf numFmtId="41" fontId="1" fillId="2" borderId="1" xfId="1" applyNumberFormat="1" applyFont="1" applyFill="1" applyBorder="1"/>
    <xf numFmtId="41" fontId="4" fillId="3" borderId="1" xfId="1" applyNumberFormat="1" applyFont="1" applyFill="1" applyBorder="1" applyAlignment="1" applyProtection="1"/>
    <xf numFmtId="0" fontId="10" fillId="0" borderId="0" xfId="0" applyFont="1"/>
    <xf numFmtId="15" fontId="2" fillId="0" borderId="1" xfId="0" applyNumberFormat="1" applyFont="1" applyBorder="1"/>
    <xf numFmtId="0" fontId="0" fillId="0" borderId="1" xfId="0" applyFill="1" applyBorder="1"/>
    <xf numFmtId="0" fontId="11" fillId="0" borderId="0" xfId="0" applyFont="1"/>
    <xf numFmtId="41" fontId="11" fillId="0" borderId="0" xfId="0" applyNumberFormat="1" applyFont="1"/>
    <xf numFmtId="164" fontId="11" fillId="0" borderId="0" xfId="1" applyFont="1"/>
    <xf numFmtId="3" fontId="0" fillId="2" borderId="1" xfId="0" applyNumberFormat="1" applyFont="1" applyFill="1" applyBorder="1"/>
    <xf numFmtId="0" fontId="0" fillId="0" borderId="0" xfId="0" applyFill="1"/>
    <xf numFmtId="15" fontId="2" fillId="0" borderId="1" xfId="0" applyNumberFormat="1" applyFont="1" applyFill="1" applyBorder="1"/>
    <xf numFmtId="3" fontId="0" fillId="0" borderId="1" xfId="0" applyNumberFormat="1" applyFill="1" applyBorder="1"/>
    <xf numFmtId="3" fontId="2" fillId="0" borderId="1" xfId="0" applyNumberFormat="1" applyFont="1" applyFill="1" applyBorder="1"/>
    <xf numFmtId="3" fontId="3" fillId="0" borderId="1" xfId="0" applyNumberFormat="1" applyFont="1" applyFill="1" applyBorder="1"/>
    <xf numFmtId="3" fontId="1" fillId="0" borderId="1" xfId="0" applyNumberFormat="1" applyFont="1" applyFill="1" applyBorder="1"/>
    <xf numFmtId="4" fontId="0" fillId="0" borderId="1" xfId="0" applyNumberFormat="1" applyFill="1" applyBorder="1"/>
    <xf numFmtId="3" fontId="0" fillId="0" borderId="1" xfId="0" applyNumberFormat="1" applyFont="1" applyFill="1" applyBorder="1"/>
    <xf numFmtId="0" fontId="3" fillId="0" borderId="1" xfId="0" applyFont="1" applyFill="1" applyBorder="1"/>
    <xf numFmtId="0" fontId="0" fillId="0" borderId="1" xfId="0" applyFont="1" applyFill="1" applyBorder="1"/>
    <xf numFmtId="0" fontId="11" fillId="0" borderId="0" xfId="0" applyFont="1" applyFill="1"/>
    <xf numFmtId="164" fontId="11" fillId="0" borderId="0" xfId="1" applyFont="1" applyFill="1"/>
    <xf numFmtId="0" fontId="2" fillId="0" borderId="1" xfId="0" applyFont="1" applyFill="1" applyBorder="1"/>
    <xf numFmtId="0" fontId="9" fillId="0" borderId="1" xfId="0" applyFont="1" applyFill="1" applyBorder="1"/>
    <xf numFmtId="0" fontId="0" fillId="0" borderId="0" xfId="0" applyFont="1"/>
    <xf numFmtId="0" fontId="4" fillId="0" borderId="1" xfId="0" applyFont="1" applyFill="1" applyBorder="1"/>
    <xf numFmtId="0" fontId="0" fillId="0" borderId="1" xfId="0" applyBorder="1" applyAlignment="1">
      <alignment wrapText="1"/>
    </xf>
    <xf numFmtId="0" fontId="0" fillId="0" borderId="1" xfId="0" applyFill="1" applyBorder="1" applyAlignment="1">
      <alignment wrapText="1"/>
    </xf>
    <xf numFmtId="41" fontId="9" fillId="0" borderId="1" xfId="2" applyNumberFormat="1" applyFont="1" applyFill="1" applyBorder="1" applyAlignment="1" applyProtection="1"/>
    <xf numFmtId="41" fontId="4" fillId="0" borderId="1" xfId="2" applyNumberFormat="1" applyFont="1" applyFill="1" applyBorder="1" applyAlignment="1" applyProtection="1"/>
    <xf numFmtId="41" fontId="3" fillId="0" borderId="1" xfId="0" applyNumberFormat="1" applyFont="1" applyFill="1" applyBorder="1"/>
    <xf numFmtId="41" fontId="0" fillId="0" borderId="1" xfId="1" applyNumberFormat="1" applyFont="1" applyFill="1" applyBorder="1"/>
    <xf numFmtId="41" fontId="0" fillId="0" borderId="1" xfId="0" applyNumberFormat="1" applyFont="1" applyFill="1" applyBorder="1"/>
    <xf numFmtId="41" fontId="7" fillId="0" borderId="1" xfId="1" applyNumberFormat="1" applyFont="1" applyFill="1" applyBorder="1" applyAlignment="1" applyProtection="1"/>
    <xf numFmtId="41" fontId="4" fillId="0" borderId="1" xfId="1" applyNumberFormat="1" applyFont="1" applyFill="1" applyBorder="1" applyAlignment="1" applyProtection="1"/>
    <xf numFmtId="41" fontId="0" fillId="0" borderId="2" xfId="0" applyNumberFormat="1" applyFont="1" applyFill="1" applyBorder="1"/>
  </cellXfs>
  <cellStyles count="5">
    <cellStyle name="Comma" xfId="1" builtinId="3"/>
    <cellStyle name="Comma 2" xfId="2"/>
    <cellStyle name="Comma 3" xfId="3"/>
    <cellStyle name="Normal" xfId="0" builtinId="0"/>
    <cellStyle name="Normal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60"/>
  <sheetViews>
    <sheetView tabSelected="1" workbookViewId="0">
      <selection activeCell="A3" sqref="A3"/>
    </sheetView>
  </sheetViews>
  <sheetFormatPr defaultRowHeight="15" x14ac:dyDescent="0.25"/>
  <cols>
    <col min="1" max="1" width="42.28515625" customWidth="1"/>
    <col min="2" max="2" width="53.140625" customWidth="1"/>
    <col min="3" max="3" width="12.7109375" customWidth="1"/>
    <col min="4" max="4" width="12.7109375" style="35" customWidth="1"/>
    <col min="5" max="5" width="12.7109375" customWidth="1"/>
    <col min="8" max="8" width="10.85546875" bestFit="1" customWidth="1"/>
  </cols>
  <sheetData>
    <row r="2" spans="1:9" x14ac:dyDescent="0.25">
      <c r="A2" s="28" t="s">
        <v>142</v>
      </c>
      <c r="B2" s="28" t="s">
        <v>141</v>
      </c>
    </row>
    <row r="4" spans="1:9" x14ac:dyDescent="0.25">
      <c r="A4" s="1" t="s">
        <v>104</v>
      </c>
      <c r="B4" s="1" t="s">
        <v>0</v>
      </c>
      <c r="C4" s="29">
        <v>43830</v>
      </c>
      <c r="D4" s="36">
        <v>43465</v>
      </c>
      <c r="E4" s="29">
        <v>43100</v>
      </c>
    </row>
    <row r="5" spans="1:9" x14ac:dyDescent="0.25">
      <c r="A5" s="1" t="s">
        <v>103</v>
      </c>
      <c r="B5" s="1" t="s">
        <v>1</v>
      </c>
      <c r="C5" s="2"/>
      <c r="D5" s="30"/>
      <c r="E5" s="20"/>
      <c r="G5" s="31"/>
      <c r="H5" s="31"/>
    </row>
    <row r="6" spans="1:9" x14ac:dyDescent="0.25">
      <c r="A6" s="1" t="s">
        <v>64</v>
      </c>
      <c r="B6" s="1" t="s">
        <v>2</v>
      </c>
      <c r="C6" s="2"/>
      <c r="D6" s="30"/>
      <c r="E6" s="3"/>
      <c r="G6" s="31"/>
      <c r="H6" s="31"/>
    </row>
    <row r="7" spans="1:9" x14ac:dyDescent="0.25">
      <c r="A7" s="1" t="s">
        <v>65</v>
      </c>
      <c r="B7" s="1" t="s">
        <v>3</v>
      </c>
      <c r="C7" s="2"/>
      <c r="D7" s="30"/>
      <c r="E7" s="3"/>
      <c r="G7" s="31"/>
      <c r="H7" s="31"/>
    </row>
    <row r="8" spans="1:9" x14ac:dyDescent="0.25">
      <c r="A8" s="2" t="s">
        <v>66</v>
      </c>
      <c r="B8" s="2" t="s">
        <v>4</v>
      </c>
      <c r="C8" s="34">
        <v>3518276</v>
      </c>
      <c r="D8" s="37">
        <v>3043346</v>
      </c>
      <c r="E8" s="3">
        <v>3085762</v>
      </c>
      <c r="G8" s="31"/>
      <c r="H8" s="33"/>
      <c r="I8" s="33"/>
    </row>
    <row r="9" spans="1:9" x14ac:dyDescent="0.25">
      <c r="A9" s="2" t="s">
        <v>67</v>
      </c>
      <c r="B9" s="2" t="s">
        <v>5</v>
      </c>
      <c r="C9" s="34">
        <v>30258</v>
      </c>
      <c r="D9" s="37">
        <v>23152</v>
      </c>
      <c r="E9" s="3">
        <v>15612</v>
      </c>
      <c r="G9" s="31"/>
      <c r="H9" s="33"/>
      <c r="I9" s="33"/>
    </row>
    <row r="10" spans="1:9" x14ac:dyDescent="0.25">
      <c r="A10" s="2" t="s">
        <v>68</v>
      </c>
      <c r="B10" s="2" t="s">
        <v>6</v>
      </c>
      <c r="C10" s="34">
        <v>29769</v>
      </c>
      <c r="D10" s="37">
        <v>34843</v>
      </c>
      <c r="E10" s="3">
        <v>32636</v>
      </c>
      <c r="G10" s="31"/>
      <c r="H10" s="33"/>
      <c r="I10" s="33"/>
    </row>
    <row r="11" spans="1:9" x14ac:dyDescent="0.25">
      <c r="A11" s="2" t="s">
        <v>65</v>
      </c>
      <c r="B11" s="2" t="s">
        <v>137</v>
      </c>
      <c r="C11" s="34">
        <v>0</v>
      </c>
      <c r="D11" s="37">
        <v>0</v>
      </c>
      <c r="E11" s="3">
        <v>0</v>
      </c>
      <c r="G11" s="31"/>
      <c r="H11" s="33"/>
      <c r="I11" s="33"/>
    </row>
    <row r="12" spans="1:9" ht="30" x14ac:dyDescent="0.25">
      <c r="A12" s="52" t="s">
        <v>139</v>
      </c>
      <c r="B12" s="51" t="s">
        <v>138</v>
      </c>
      <c r="C12" s="34">
        <v>6329</v>
      </c>
      <c r="D12" s="37"/>
      <c r="E12" s="3"/>
      <c r="G12" s="31"/>
      <c r="H12" s="33"/>
      <c r="I12" s="33"/>
    </row>
    <row r="13" spans="1:9" x14ac:dyDescent="0.25">
      <c r="A13" s="5" t="s">
        <v>69</v>
      </c>
      <c r="B13" s="5" t="s">
        <v>7</v>
      </c>
      <c r="C13" s="6">
        <f>SUM(C8:C12)</f>
        <v>3584632</v>
      </c>
      <c r="D13" s="38">
        <v>3101342</v>
      </c>
      <c r="E13" s="6">
        <f>SUM(E8:E11)</f>
        <v>3134010</v>
      </c>
      <c r="G13" s="31"/>
      <c r="H13" s="33"/>
      <c r="I13" s="33"/>
    </row>
    <row r="14" spans="1:9" x14ac:dyDescent="0.25">
      <c r="A14" s="1"/>
      <c r="B14" s="1"/>
      <c r="C14" s="7"/>
      <c r="D14" s="39"/>
      <c r="E14" s="9"/>
      <c r="G14" s="31"/>
      <c r="H14" s="33"/>
      <c r="I14" s="33"/>
    </row>
    <row r="15" spans="1:9" x14ac:dyDescent="0.25">
      <c r="A15" s="1" t="s">
        <v>70</v>
      </c>
      <c r="B15" s="1" t="s">
        <v>8</v>
      </c>
      <c r="C15" s="7"/>
      <c r="D15" s="39"/>
      <c r="E15" s="3"/>
      <c r="G15" s="31"/>
      <c r="H15" s="33"/>
      <c r="I15" s="33"/>
    </row>
    <row r="16" spans="1:9" x14ac:dyDescent="0.25">
      <c r="A16" s="8" t="s">
        <v>71</v>
      </c>
      <c r="B16" s="8" t="s">
        <v>9</v>
      </c>
      <c r="C16" s="34">
        <v>47412</v>
      </c>
      <c r="D16" s="40">
        <v>54085</v>
      </c>
      <c r="E16" s="3">
        <v>50106</v>
      </c>
      <c r="G16" s="31"/>
      <c r="H16" s="33"/>
      <c r="I16" s="33"/>
    </row>
    <row r="17" spans="1:9" x14ac:dyDescent="0.25">
      <c r="A17" s="2" t="s">
        <v>72</v>
      </c>
      <c r="B17" s="2" t="s">
        <v>10</v>
      </c>
      <c r="C17" s="34">
        <v>710334</v>
      </c>
      <c r="D17" s="37">
        <v>1069938</v>
      </c>
      <c r="E17" s="3">
        <v>825949</v>
      </c>
      <c r="G17" s="31"/>
      <c r="H17" s="33"/>
      <c r="I17" s="33"/>
    </row>
    <row r="18" spans="1:9" x14ac:dyDescent="0.25">
      <c r="A18" s="2" t="s">
        <v>73</v>
      </c>
      <c r="B18" s="2" t="s">
        <v>11</v>
      </c>
      <c r="C18" s="34">
        <v>85000</v>
      </c>
      <c r="D18" s="37">
        <v>0</v>
      </c>
      <c r="E18" s="3">
        <v>0</v>
      </c>
      <c r="G18" s="31"/>
      <c r="H18" s="33"/>
      <c r="I18" s="33"/>
    </row>
    <row r="19" spans="1:9" x14ac:dyDescent="0.25">
      <c r="A19" s="2" t="s">
        <v>74</v>
      </c>
      <c r="B19" s="2" t="s">
        <v>12</v>
      </c>
      <c r="C19" s="34">
        <v>339630</v>
      </c>
      <c r="D19" s="37">
        <v>505494</v>
      </c>
      <c r="E19" s="3">
        <v>553875</v>
      </c>
      <c r="G19" s="31"/>
      <c r="H19" s="33"/>
      <c r="I19" s="33"/>
    </row>
    <row r="20" spans="1:9" x14ac:dyDescent="0.25">
      <c r="A20" s="2" t="s">
        <v>75</v>
      </c>
      <c r="B20" s="2" t="s">
        <v>13</v>
      </c>
      <c r="C20" s="34">
        <v>0</v>
      </c>
      <c r="D20" s="37">
        <v>0</v>
      </c>
      <c r="E20" s="3">
        <v>0</v>
      </c>
      <c r="G20" s="31"/>
      <c r="H20" s="33"/>
      <c r="I20" s="33"/>
    </row>
    <row r="21" spans="1:9" x14ac:dyDescent="0.25">
      <c r="A21" s="1" t="s">
        <v>76</v>
      </c>
      <c r="B21" s="1" t="s">
        <v>14</v>
      </c>
      <c r="C21" s="39">
        <v>1182377</v>
      </c>
      <c r="D21" s="39">
        <f t="shared" ref="D21:E21" si="0">SUM(D16:D20)</f>
        <v>1629517</v>
      </c>
      <c r="E21" s="9">
        <f t="shared" si="0"/>
        <v>1429930</v>
      </c>
      <c r="G21" s="31"/>
      <c r="H21" s="33"/>
      <c r="I21" s="33"/>
    </row>
    <row r="22" spans="1:9" x14ac:dyDescent="0.25">
      <c r="A22" s="2"/>
      <c r="B22" s="2" t="s">
        <v>15</v>
      </c>
      <c r="C22" s="37"/>
      <c r="D22" s="37"/>
      <c r="E22" s="3"/>
      <c r="G22" s="31"/>
      <c r="H22" s="33"/>
      <c r="I22" s="33"/>
    </row>
    <row r="23" spans="1:9" x14ac:dyDescent="0.25">
      <c r="A23" s="1" t="s">
        <v>77</v>
      </c>
      <c r="B23" s="1" t="s">
        <v>16</v>
      </c>
      <c r="C23" s="39">
        <f t="shared" ref="C23:E23" si="1">C13+C21</f>
        <v>4767009</v>
      </c>
      <c r="D23" s="39">
        <f>D13+D21</f>
        <v>4730859</v>
      </c>
      <c r="E23" s="9">
        <f t="shared" si="1"/>
        <v>4563940</v>
      </c>
      <c r="G23" s="31"/>
      <c r="H23" s="33"/>
      <c r="I23" s="33"/>
    </row>
    <row r="24" spans="1:9" x14ac:dyDescent="0.25">
      <c r="A24" s="2"/>
      <c r="B24" s="2" t="s">
        <v>15</v>
      </c>
      <c r="C24" s="4"/>
      <c r="D24" s="37"/>
      <c r="E24" s="3"/>
      <c r="G24" s="31"/>
      <c r="H24" s="33"/>
      <c r="I24" s="33"/>
    </row>
    <row r="25" spans="1:9" x14ac:dyDescent="0.25">
      <c r="A25" s="2"/>
      <c r="B25" s="2"/>
      <c r="C25" s="4"/>
      <c r="D25" s="37"/>
      <c r="E25" s="3"/>
      <c r="G25" s="31"/>
      <c r="H25" s="33"/>
      <c r="I25" s="33"/>
    </row>
    <row r="26" spans="1:9" x14ac:dyDescent="0.25">
      <c r="A26" s="1" t="s">
        <v>78</v>
      </c>
      <c r="B26" s="1" t="s">
        <v>17</v>
      </c>
      <c r="C26" s="7"/>
      <c r="D26" s="39"/>
      <c r="E26" s="3"/>
      <c r="G26" s="31"/>
      <c r="H26" s="33"/>
      <c r="I26" s="33"/>
    </row>
    <row r="27" spans="1:9" x14ac:dyDescent="0.25">
      <c r="A27" s="1" t="s">
        <v>79</v>
      </c>
      <c r="B27" s="1" t="s">
        <v>18</v>
      </c>
      <c r="C27" s="7"/>
      <c r="D27" s="39"/>
      <c r="E27" s="3"/>
      <c r="G27" s="31"/>
      <c r="H27" s="33"/>
      <c r="I27" s="33"/>
    </row>
    <row r="28" spans="1:9" x14ac:dyDescent="0.25">
      <c r="A28" s="2" t="s">
        <v>80</v>
      </c>
      <c r="B28" s="2" t="s">
        <v>19</v>
      </c>
      <c r="C28" s="34">
        <v>733031</v>
      </c>
      <c r="D28" s="37">
        <v>733031</v>
      </c>
      <c r="E28" s="3">
        <v>733031</v>
      </c>
      <c r="G28" s="31"/>
      <c r="H28" s="33"/>
      <c r="I28" s="33"/>
    </row>
    <row r="29" spans="1:9" x14ac:dyDescent="0.25">
      <c r="A29" s="2" t="s">
        <v>81</v>
      </c>
      <c r="B29" s="2" t="s">
        <v>136</v>
      </c>
      <c r="C29" s="34">
        <v>733031</v>
      </c>
      <c r="D29" s="37">
        <v>733031</v>
      </c>
      <c r="E29" s="3">
        <v>733031</v>
      </c>
      <c r="G29" s="31"/>
      <c r="H29" s="33"/>
      <c r="I29" s="33"/>
    </row>
    <row r="30" spans="1:9" x14ac:dyDescent="0.25">
      <c r="A30" s="2" t="s">
        <v>82</v>
      </c>
      <c r="B30" s="2" t="s">
        <v>20</v>
      </c>
      <c r="C30" s="34">
        <v>49843</v>
      </c>
      <c r="D30" s="37">
        <v>49843</v>
      </c>
      <c r="E30" s="3">
        <v>49843</v>
      </c>
      <c r="G30" s="31"/>
      <c r="H30" s="33"/>
      <c r="I30" s="33"/>
    </row>
    <row r="31" spans="1:9" x14ac:dyDescent="0.25">
      <c r="A31" s="10" t="s">
        <v>83</v>
      </c>
      <c r="B31" s="10" t="s">
        <v>21</v>
      </c>
      <c r="C31" s="34">
        <v>129096</v>
      </c>
      <c r="D31" s="37">
        <v>123742</v>
      </c>
      <c r="E31" s="3">
        <v>119153</v>
      </c>
      <c r="G31" s="31"/>
      <c r="H31" s="33"/>
      <c r="I31" s="33"/>
    </row>
    <row r="32" spans="1:9" x14ac:dyDescent="0.25">
      <c r="A32" s="10" t="s">
        <v>84</v>
      </c>
      <c r="B32" s="10" t="s">
        <v>22</v>
      </c>
      <c r="C32" s="34">
        <v>955201</v>
      </c>
      <c r="D32" s="37">
        <v>551185</v>
      </c>
      <c r="E32" s="3">
        <v>408899</v>
      </c>
      <c r="G32" s="31"/>
      <c r="H32" s="33"/>
      <c r="I32" s="33"/>
    </row>
    <row r="33" spans="1:9" x14ac:dyDescent="0.25">
      <c r="A33" s="2" t="s">
        <v>85</v>
      </c>
      <c r="B33" s="2" t="s">
        <v>23</v>
      </c>
      <c r="C33" s="34">
        <v>15813</v>
      </c>
      <c r="D33" s="37">
        <v>66705</v>
      </c>
      <c r="E33" s="3">
        <v>57627</v>
      </c>
      <c r="G33" s="31"/>
      <c r="H33" s="33"/>
      <c r="I33" s="33"/>
    </row>
    <row r="34" spans="1:9" x14ac:dyDescent="0.25">
      <c r="A34" s="8" t="s">
        <v>86</v>
      </c>
      <c r="B34" s="8" t="s">
        <v>24</v>
      </c>
      <c r="C34" s="34">
        <v>1414339</v>
      </c>
      <c r="D34" s="40">
        <v>1315729</v>
      </c>
      <c r="E34" s="21">
        <v>1366936</v>
      </c>
      <c r="G34" s="31"/>
      <c r="H34" s="33"/>
      <c r="I34" s="33"/>
    </row>
    <row r="35" spans="1:9" x14ac:dyDescent="0.25">
      <c r="A35" s="50" t="s">
        <v>134</v>
      </c>
      <c r="B35" s="1" t="s">
        <v>131</v>
      </c>
      <c r="C35" s="6">
        <f t="shared" ref="C35:E35" si="2">SUM(C29:C34)</f>
        <v>3297323</v>
      </c>
      <c r="D35" s="38">
        <v>2840236</v>
      </c>
      <c r="E35" s="6">
        <f t="shared" si="2"/>
        <v>2735489</v>
      </c>
      <c r="G35" s="31"/>
      <c r="H35" s="33"/>
      <c r="I35" s="33"/>
    </row>
    <row r="36" spans="1:9" x14ac:dyDescent="0.25">
      <c r="A36" s="1"/>
      <c r="B36" s="1"/>
      <c r="C36" s="6"/>
      <c r="D36" s="38"/>
      <c r="E36" s="6"/>
      <c r="G36" s="31"/>
      <c r="H36" s="33"/>
      <c r="I36" s="33"/>
    </row>
    <row r="37" spans="1:9" s="49" customFormat="1" x14ac:dyDescent="0.25">
      <c r="A37" s="44" t="s">
        <v>133</v>
      </c>
      <c r="B37" s="12" t="s">
        <v>130</v>
      </c>
      <c r="C37" s="34">
        <v>19748</v>
      </c>
      <c r="D37" s="42">
        <v>1335</v>
      </c>
      <c r="E37" s="34">
        <v>4065</v>
      </c>
      <c r="G37" s="31"/>
      <c r="H37" s="33"/>
      <c r="I37" s="33"/>
    </row>
    <row r="38" spans="1:9" s="35" customFormat="1" x14ac:dyDescent="0.25">
      <c r="A38" s="43"/>
      <c r="B38" s="44"/>
      <c r="C38" s="38"/>
      <c r="D38" s="38"/>
      <c r="E38" s="38"/>
      <c r="G38" s="45"/>
      <c r="H38" s="46"/>
      <c r="I38" s="46"/>
    </row>
    <row r="39" spans="1:9" s="35" customFormat="1" x14ac:dyDescent="0.25">
      <c r="A39" s="48" t="s">
        <v>87</v>
      </c>
      <c r="B39" s="47" t="s">
        <v>132</v>
      </c>
      <c r="C39" s="38">
        <f>C35+C37</f>
        <v>3317071</v>
      </c>
      <c r="D39" s="38">
        <f>D35+D37</f>
        <v>2841571</v>
      </c>
      <c r="E39" s="38">
        <f t="shared" ref="E39" si="3">E35+E37</f>
        <v>2739554</v>
      </c>
      <c r="G39" s="45"/>
      <c r="H39" s="46"/>
      <c r="I39" s="46"/>
    </row>
    <row r="40" spans="1:9" x14ac:dyDescent="0.25">
      <c r="A40" s="1"/>
      <c r="B40" s="1"/>
      <c r="C40" s="7"/>
      <c r="D40" s="39"/>
      <c r="E40" s="3"/>
      <c r="G40" s="31"/>
      <c r="H40" s="33"/>
      <c r="I40" s="33"/>
    </row>
    <row r="41" spans="1:9" x14ac:dyDescent="0.25">
      <c r="A41" s="2" t="s">
        <v>88</v>
      </c>
      <c r="B41" s="2" t="s">
        <v>25</v>
      </c>
      <c r="C41" s="4"/>
      <c r="D41" s="37"/>
      <c r="E41" s="3"/>
      <c r="G41" s="31"/>
      <c r="H41" s="33"/>
      <c r="I41" s="33"/>
    </row>
    <row r="42" spans="1:9" x14ac:dyDescent="0.25">
      <c r="A42" s="2" t="s">
        <v>89</v>
      </c>
      <c r="B42" s="2" t="s">
        <v>26</v>
      </c>
      <c r="C42" s="34">
        <v>360641</v>
      </c>
      <c r="D42" s="37">
        <v>411155</v>
      </c>
      <c r="E42" s="3">
        <v>412866</v>
      </c>
      <c r="G42" s="31"/>
      <c r="H42" s="33"/>
      <c r="I42" s="33"/>
    </row>
    <row r="43" spans="1:9" x14ac:dyDescent="0.25">
      <c r="A43" s="2" t="s">
        <v>90</v>
      </c>
      <c r="B43" s="2" t="s">
        <v>27</v>
      </c>
      <c r="C43" s="34">
        <v>122835</v>
      </c>
      <c r="D43" s="37">
        <v>143866</v>
      </c>
      <c r="E43" s="3">
        <v>195186</v>
      </c>
      <c r="G43" s="31"/>
      <c r="H43" s="33"/>
      <c r="I43" s="33"/>
    </row>
    <row r="44" spans="1:9" x14ac:dyDescent="0.25">
      <c r="A44" s="2" t="s">
        <v>91</v>
      </c>
      <c r="B44" s="2" t="s">
        <v>28</v>
      </c>
      <c r="C44" s="34">
        <v>145380</v>
      </c>
      <c r="D44" s="37">
        <v>61016</v>
      </c>
      <c r="E44" s="3">
        <v>27263</v>
      </c>
      <c r="G44" s="31"/>
      <c r="H44" s="33"/>
      <c r="I44" s="33"/>
    </row>
    <row r="45" spans="1:9" x14ac:dyDescent="0.25">
      <c r="A45" s="8" t="s">
        <v>92</v>
      </c>
      <c r="B45" s="8" t="s">
        <v>29</v>
      </c>
      <c r="C45" s="34">
        <v>76357</v>
      </c>
      <c r="D45" s="40">
        <v>65986</v>
      </c>
      <c r="E45" s="21">
        <v>62513</v>
      </c>
      <c r="G45" s="31"/>
      <c r="H45" s="33"/>
      <c r="I45" s="33"/>
    </row>
    <row r="46" spans="1:9" x14ac:dyDescent="0.25">
      <c r="A46" s="1" t="s">
        <v>93</v>
      </c>
      <c r="B46" s="1" t="s">
        <v>30</v>
      </c>
      <c r="C46" s="38">
        <v>705214</v>
      </c>
      <c r="D46" s="38">
        <f>SUM(D42:D45)</f>
        <v>682023</v>
      </c>
      <c r="E46" s="6">
        <f t="shared" ref="E46" si="4">SUM(E42:E45)</f>
        <v>697828</v>
      </c>
      <c r="G46" s="31"/>
      <c r="H46" s="33"/>
      <c r="I46" s="33"/>
    </row>
    <row r="47" spans="1:9" x14ac:dyDescent="0.25">
      <c r="A47" s="1"/>
      <c r="B47" s="1"/>
      <c r="C47" s="7"/>
      <c r="D47" s="39"/>
      <c r="E47" s="3"/>
      <c r="G47" s="31"/>
      <c r="H47" s="33"/>
      <c r="I47" s="33"/>
    </row>
    <row r="48" spans="1:9" x14ac:dyDescent="0.25">
      <c r="A48" s="2" t="s">
        <v>94</v>
      </c>
      <c r="B48" s="2" t="s">
        <v>31</v>
      </c>
      <c r="C48" s="4"/>
      <c r="D48" s="37"/>
      <c r="E48" s="3"/>
      <c r="G48" s="31"/>
      <c r="H48" s="33"/>
      <c r="I48" s="33"/>
    </row>
    <row r="49" spans="1:9" x14ac:dyDescent="0.25">
      <c r="A49" s="2" t="s">
        <v>95</v>
      </c>
      <c r="B49" s="2" t="s">
        <v>32</v>
      </c>
      <c r="C49" s="34">
        <v>561864</v>
      </c>
      <c r="D49" s="37">
        <v>1018348</v>
      </c>
      <c r="E49" s="3">
        <v>693349</v>
      </c>
      <c r="G49" s="31"/>
      <c r="H49" s="33"/>
      <c r="I49" s="33"/>
    </row>
    <row r="50" spans="1:9" ht="30" x14ac:dyDescent="0.25">
      <c r="A50" s="52" t="s">
        <v>140</v>
      </c>
      <c r="B50" s="2" t="s">
        <v>135</v>
      </c>
      <c r="C50" s="34">
        <v>6329</v>
      </c>
      <c r="D50" s="37"/>
      <c r="E50" s="3"/>
      <c r="G50" s="31"/>
      <c r="H50" s="33"/>
      <c r="I50" s="33"/>
    </row>
    <row r="51" spans="1:9" x14ac:dyDescent="0.25">
      <c r="A51" s="2" t="s">
        <v>96</v>
      </c>
      <c r="B51" s="2" t="s">
        <v>33</v>
      </c>
      <c r="C51" s="34">
        <v>10875</v>
      </c>
      <c r="D51" s="37">
        <v>11578</v>
      </c>
      <c r="E51" s="3">
        <v>11225</v>
      </c>
      <c r="G51" s="31"/>
      <c r="H51" s="33"/>
      <c r="I51" s="33"/>
    </row>
    <row r="52" spans="1:9" x14ac:dyDescent="0.25">
      <c r="A52" s="2" t="s">
        <v>129</v>
      </c>
      <c r="B52" s="2" t="s">
        <v>27</v>
      </c>
      <c r="C52" s="34">
        <v>58917</v>
      </c>
      <c r="D52" s="37">
        <v>61149</v>
      </c>
      <c r="E52" s="3">
        <v>338183</v>
      </c>
      <c r="G52" s="31"/>
      <c r="H52" s="33"/>
      <c r="I52" s="33"/>
    </row>
    <row r="53" spans="1:9" x14ac:dyDescent="0.25">
      <c r="A53" s="2" t="s">
        <v>97</v>
      </c>
      <c r="B53" s="2" t="s">
        <v>34</v>
      </c>
      <c r="C53" s="34">
        <v>70990</v>
      </c>
      <c r="D53" s="37">
        <v>96494</v>
      </c>
      <c r="E53" s="3">
        <v>42921</v>
      </c>
      <c r="G53" s="31"/>
      <c r="H53" s="33"/>
      <c r="I53" s="33"/>
    </row>
    <row r="54" spans="1:9" x14ac:dyDescent="0.25">
      <c r="A54" s="10" t="s">
        <v>98</v>
      </c>
      <c r="B54" s="10" t="s">
        <v>35</v>
      </c>
      <c r="C54" s="34">
        <v>37749</v>
      </c>
      <c r="D54" s="37">
        <v>19329</v>
      </c>
      <c r="E54" s="3">
        <v>40881</v>
      </c>
      <c r="G54" s="31"/>
      <c r="H54" s="33"/>
      <c r="I54" s="33"/>
    </row>
    <row r="55" spans="1:9" x14ac:dyDescent="0.25">
      <c r="A55" s="8" t="s">
        <v>99</v>
      </c>
      <c r="B55" s="8" t="s">
        <v>36</v>
      </c>
      <c r="C55" s="40">
        <v>-2001</v>
      </c>
      <c r="D55" s="40">
        <v>367</v>
      </c>
      <c r="E55" s="21">
        <v>0</v>
      </c>
      <c r="G55" s="31"/>
      <c r="H55" s="33"/>
      <c r="I55" s="33"/>
    </row>
    <row r="56" spans="1:9" x14ac:dyDescent="0.25">
      <c r="A56" s="1" t="s">
        <v>100</v>
      </c>
      <c r="B56" s="1" t="s">
        <v>37</v>
      </c>
      <c r="C56" s="38">
        <v>744724</v>
      </c>
      <c r="D56" s="38">
        <v>1207264</v>
      </c>
      <c r="E56" s="38">
        <v>1126558</v>
      </c>
      <c r="G56" s="31"/>
      <c r="H56" s="33"/>
      <c r="I56" s="33"/>
    </row>
    <row r="57" spans="1:9" x14ac:dyDescent="0.25">
      <c r="A57" s="5" t="s">
        <v>101</v>
      </c>
      <c r="B57" s="5" t="s">
        <v>38</v>
      </c>
      <c r="C57" s="38">
        <v>1449938</v>
      </c>
      <c r="D57" s="38">
        <f t="shared" ref="D57" si="5">D46+D56</f>
        <v>1889287</v>
      </c>
      <c r="E57" s="38">
        <f>E46+E56</f>
        <v>1824386</v>
      </c>
      <c r="G57" s="31"/>
      <c r="H57" s="33"/>
      <c r="I57" s="33"/>
    </row>
    <row r="58" spans="1:9" x14ac:dyDescent="0.25">
      <c r="A58" s="5"/>
      <c r="B58" s="5" t="s">
        <v>15</v>
      </c>
      <c r="C58" s="38"/>
      <c r="D58" s="38"/>
      <c r="E58" s="39"/>
      <c r="G58" s="31"/>
      <c r="H58" s="33"/>
      <c r="I58" s="33"/>
    </row>
    <row r="59" spans="1:9" x14ac:dyDescent="0.25">
      <c r="A59" s="5" t="s">
        <v>102</v>
      </c>
      <c r="B59" s="5" t="s">
        <v>39</v>
      </c>
      <c r="C59" s="38">
        <v>4767009</v>
      </c>
      <c r="D59" s="38">
        <f>D57+D35+D37</f>
        <v>4730858</v>
      </c>
      <c r="E59" s="38">
        <f t="shared" ref="E59" si="6">E57+E35+E37</f>
        <v>4563940</v>
      </c>
      <c r="G59" s="31"/>
      <c r="H59" s="33"/>
      <c r="I59" s="33"/>
    </row>
    <row r="60" spans="1:9" x14ac:dyDescent="0.25">
      <c r="A60" s="2"/>
      <c r="B60" s="22"/>
      <c r="C60" s="41"/>
      <c r="D60" s="41"/>
      <c r="E60" s="30"/>
    </row>
  </sheetData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35"/>
  <sheetViews>
    <sheetView workbookViewId="0">
      <selection activeCell="A40" sqref="A40"/>
    </sheetView>
  </sheetViews>
  <sheetFormatPr defaultRowHeight="15" x14ac:dyDescent="0.25"/>
  <cols>
    <col min="1" max="1" width="41.140625" customWidth="1"/>
    <col min="2" max="2" width="45.7109375" customWidth="1"/>
    <col min="3" max="5" width="15" customWidth="1"/>
    <col min="8" max="9" width="15" bestFit="1" customWidth="1"/>
  </cols>
  <sheetData>
    <row r="2" spans="1:9" x14ac:dyDescent="0.25">
      <c r="A2" s="28" t="s">
        <v>142</v>
      </c>
      <c r="B2" s="28" t="s">
        <v>141</v>
      </c>
    </row>
    <row r="4" spans="1:9" x14ac:dyDescent="0.25">
      <c r="A4" s="1" t="s">
        <v>104</v>
      </c>
      <c r="B4" s="1" t="s">
        <v>0</v>
      </c>
      <c r="C4" s="29">
        <v>43830</v>
      </c>
      <c r="D4" s="29">
        <v>43465</v>
      </c>
      <c r="E4" s="29">
        <v>43100</v>
      </c>
    </row>
    <row r="5" spans="1:9" x14ac:dyDescent="0.25">
      <c r="A5" s="1" t="s">
        <v>105</v>
      </c>
      <c r="B5" s="1" t="s">
        <v>40</v>
      </c>
      <c r="C5" s="11"/>
      <c r="D5" s="11"/>
      <c r="E5" s="25"/>
    </row>
    <row r="6" spans="1:9" x14ac:dyDescent="0.25">
      <c r="A6" s="12" t="s">
        <v>106</v>
      </c>
      <c r="B6" s="12" t="s">
        <v>41</v>
      </c>
      <c r="C6" s="13"/>
      <c r="D6" s="13"/>
      <c r="E6" s="24"/>
      <c r="G6" s="31"/>
    </row>
    <row r="7" spans="1:9" x14ac:dyDescent="0.25">
      <c r="A7" s="2" t="s">
        <v>107</v>
      </c>
      <c r="B7" s="2" t="s">
        <v>42</v>
      </c>
      <c r="C7" s="13">
        <v>1081982</v>
      </c>
      <c r="D7" s="13">
        <v>1069837</v>
      </c>
      <c r="E7" s="23">
        <v>1054629</v>
      </c>
      <c r="G7" s="31"/>
      <c r="H7" s="32"/>
      <c r="I7" s="32"/>
    </row>
    <row r="8" spans="1:9" x14ac:dyDescent="0.25">
      <c r="A8" s="2" t="s">
        <v>108</v>
      </c>
      <c r="B8" s="2" t="s">
        <v>43</v>
      </c>
      <c r="C8" s="13">
        <v>741693</v>
      </c>
      <c r="D8" s="13">
        <v>701622</v>
      </c>
      <c r="E8" s="23">
        <v>650747</v>
      </c>
      <c r="G8" s="31"/>
      <c r="H8" s="32"/>
      <c r="I8" s="32"/>
    </row>
    <row r="9" spans="1:9" x14ac:dyDescent="0.25">
      <c r="A9" s="2" t="s">
        <v>109</v>
      </c>
      <c r="B9" s="2" t="s">
        <v>44</v>
      </c>
      <c r="C9" s="13">
        <v>523104</v>
      </c>
      <c r="D9" s="13">
        <v>903865</v>
      </c>
      <c r="E9" s="23">
        <v>1304613</v>
      </c>
      <c r="G9" s="31"/>
      <c r="H9" s="32"/>
      <c r="I9" s="32"/>
    </row>
    <row r="10" spans="1:9" x14ac:dyDescent="0.25">
      <c r="A10" s="2" t="s">
        <v>110</v>
      </c>
      <c r="B10" s="2" t="s">
        <v>45</v>
      </c>
      <c r="C10" s="13">
        <v>94743</v>
      </c>
      <c r="D10" s="13">
        <v>50281</v>
      </c>
      <c r="E10" s="26">
        <v>58015</v>
      </c>
      <c r="G10" s="31"/>
      <c r="H10" s="32"/>
      <c r="I10" s="32"/>
    </row>
    <row r="11" spans="1:9" x14ac:dyDescent="0.25">
      <c r="A11" s="1" t="s">
        <v>111</v>
      </c>
      <c r="B11" s="1" t="s">
        <v>46</v>
      </c>
      <c r="C11" s="14">
        <f t="shared" ref="C11:E11" si="0">SUM(C7:C10)</f>
        <v>2441522</v>
      </c>
      <c r="D11" s="14">
        <f t="shared" si="0"/>
        <v>2725605</v>
      </c>
      <c r="E11" s="14">
        <f t="shared" si="0"/>
        <v>3068004</v>
      </c>
      <c r="G11" s="31"/>
      <c r="H11" s="32"/>
      <c r="I11" s="32"/>
    </row>
    <row r="12" spans="1:9" x14ac:dyDescent="0.25">
      <c r="A12" s="1"/>
      <c r="B12" s="1"/>
      <c r="C12" s="14"/>
      <c r="D12" s="14"/>
      <c r="E12" s="23"/>
      <c r="G12" s="31"/>
      <c r="H12" s="32"/>
      <c r="I12" s="32"/>
    </row>
    <row r="13" spans="1:9" x14ac:dyDescent="0.25">
      <c r="A13" s="12" t="s">
        <v>112</v>
      </c>
      <c r="B13" s="12" t="s">
        <v>47</v>
      </c>
      <c r="C13" s="13"/>
      <c r="D13" s="13"/>
      <c r="E13" s="18"/>
      <c r="G13" s="31"/>
      <c r="H13" s="32"/>
      <c r="I13" s="32"/>
    </row>
    <row r="14" spans="1:9" x14ac:dyDescent="0.25">
      <c r="A14" s="2" t="s">
        <v>113</v>
      </c>
      <c r="B14" s="2" t="s">
        <v>48</v>
      </c>
      <c r="C14" s="15">
        <v>-351741</v>
      </c>
      <c r="D14" s="15">
        <v>-308872</v>
      </c>
      <c r="E14" s="18">
        <v>-257917</v>
      </c>
      <c r="G14" s="31"/>
      <c r="H14" s="32"/>
      <c r="I14" s="32"/>
    </row>
    <row r="15" spans="1:9" x14ac:dyDescent="0.25">
      <c r="A15" s="2" t="s">
        <v>114</v>
      </c>
      <c r="B15" s="2" t="s">
        <v>49</v>
      </c>
      <c r="C15" s="15">
        <v>-523104</v>
      </c>
      <c r="D15" s="15">
        <v>-903865</v>
      </c>
      <c r="E15" s="18">
        <v>-1304613</v>
      </c>
      <c r="G15" s="31"/>
      <c r="H15" s="32"/>
      <c r="I15" s="32"/>
    </row>
    <row r="16" spans="1:9" x14ac:dyDescent="0.25">
      <c r="A16" s="2" t="s">
        <v>115</v>
      </c>
      <c r="B16" s="2" t="s">
        <v>50</v>
      </c>
      <c r="C16" s="15">
        <v>-676468</v>
      </c>
      <c r="D16" s="15">
        <v>-677725</v>
      </c>
      <c r="E16" s="18">
        <v>-661323</v>
      </c>
      <c r="G16" s="31"/>
      <c r="H16" s="32"/>
      <c r="I16" s="32"/>
    </row>
    <row r="17" spans="1:9" x14ac:dyDescent="0.25">
      <c r="A17" s="2" t="s">
        <v>116</v>
      </c>
      <c r="B17" s="2" t="s">
        <v>51</v>
      </c>
      <c r="C17" s="15">
        <v>-287346</v>
      </c>
      <c r="D17" s="15">
        <v>-306967</v>
      </c>
      <c r="E17" s="18">
        <v>-321027</v>
      </c>
      <c r="G17" s="31"/>
      <c r="H17" s="32"/>
      <c r="I17" s="32"/>
    </row>
    <row r="18" spans="1:9" x14ac:dyDescent="0.25">
      <c r="A18" s="10" t="s">
        <v>117</v>
      </c>
      <c r="B18" s="10" t="s">
        <v>52</v>
      </c>
      <c r="C18" s="15">
        <v>-268840</v>
      </c>
      <c r="D18" s="15">
        <v>-248804</v>
      </c>
      <c r="E18" s="18">
        <v>-237262</v>
      </c>
      <c r="G18" s="31"/>
      <c r="H18" s="32"/>
      <c r="I18" s="32"/>
    </row>
    <row r="19" spans="1:9" x14ac:dyDescent="0.25">
      <c r="A19" s="2" t="s">
        <v>118</v>
      </c>
      <c r="B19" s="2" t="s">
        <v>53</v>
      </c>
      <c r="C19" s="15">
        <v>-68746</v>
      </c>
      <c r="D19" s="15">
        <v>-62466</v>
      </c>
      <c r="E19" s="18">
        <v>-52383</v>
      </c>
      <c r="G19" s="31"/>
      <c r="H19" s="32"/>
      <c r="I19" s="32"/>
    </row>
    <row r="20" spans="1:9" x14ac:dyDescent="0.25">
      <c r="A20" s="2" t="s">
        <v>119</v>
      </c>
      <c r="B20" s="2" t="s">
        <v>54</v>
      </c>
      <c r="C20" s="15">
        <v>-53693</v>
      </c>
      <c r="D20" s="15">
        <v>-28312</v>
      </c>
      <c r="E20" s="18">
        <v>-22206</v>
      </c>
      <c r="G20" s="31"/>
      <c r="H20" s="32"/>
      <c r="I20" s="32"/>
    </row>
    <row r="21" spans="1:9" x14ac:dyDescent="0.25">
      <c r="A21" s="2" t="s">
        <v>120</v>
      </c>
      <c r="B21" s="2" t="s">
        <v>55</v>
      </c>
      <c r="C21" s="15">
        <v>-102116</v>
      </c>
      <c r="D21" s="15">
        <v>-89635</v>
      </c>
      <c r="E21" s="18">
        <v>-147127</v>
      </c>
      <c r="G21" s="31"/>
      <c r="H21" s="32"/>
      <c r="I21" s="32"/>
    </row>
    <row r="22" spans="1:9" x14ac:dyDescent="0.25">
      <c r="A22" s="1" t="s">
        <v>121</v>
      </c>
      <c r="B22" s="1" t="s">
        <v>56</v>
      </c>
      <c r="C22" s="16">
        <f t="shared" ref="C22" si="1">SUM(C14:C21)</f>
        <v>-2332054</v>
      </c>
      <c r="D22" s="53">
        <v>-2626647</v>
      </c>
      <c r="E22" s="53">
        <v>-3003859</v>
      </c>
      <c r="G22" s="31"/>
      <c r="H22" s="32"/>
      <c r="I22" s="32"/>
    </row>
    <row r="23" spans="1:9" x14ac:dyDescent="0.25">
      <c r="A23" s="1"/>
      <c r="B23" s="1"/>
      <c r="C23" s="17"/>
      <c r="D23" s="17"/>
      <c r="E23" s="27"/>
      <c r="G23" s="31"/>
      <c r="H23" s="32"/>
      <c r="I23" s="32"/>
    </row>
    <row r="24" spans="1:9" x14ac:dyDescent="0.25">
      <c r="A24" s="1" t="s">
        <v>122</v>
      </c>
      <c r="B24" s="1" t="s">
        <v>57</v>
      </c>
      <c r="C24" s="17">
        <f t="shared" ref="C24" si="2">C11+C22</f>
        <v>109468</v>
      </c>
      <c r="D24" s="54">
        <v>98957</v>
      </c>
      <c r="E24" s="54">
        <v>64145</v>
      </c>
      <c r="G24" s="31"/>
      <c r="H24" s="32"/>
      <c r="I24" s="32"/>
    </row>
    <row r="25" spans="1:9" x14ac:dyDescent="0.25">
      <c r="A25" s="1"/>
      <c r="B25" s="1"/>
      <c r="C25" s="14"/>
      <c r="D25" s="55"/>
      <c r="E25" s="56"/>
      <c r="G25" s="31"/>
      <c r="H25" s="32"/>
      <c r="I25" s="32"/>
    </row>
    <row r="26" spans="1:9" x14ac:dyDescent="0.25">
      <c r="A26" s="2" t="s">
        <v>124</v>
      </c>
      <c r="B26" s="2" t="s">
        <v>58</v>
      </c>
      <c r="C26" s="13">
        <v>10023</v>
      </c>
      <c r="D26" s="57">
        <v>16020</v>
      </c>
      <c r="E26" s="58">
        <v>17229</v>
      </c>
      <c r="G26" s="31"/>
      <c r="H26" s="32"/>
      <c r="I26" s="32"/>
    </row>
    <row r="27" spans="1:9" x14ac:dyDescent="0.25">
      <c r="A27" s="2" t="s">
        <v>125</v>
      </c>
      <c r="B27" s="2" t="s">
        <v>59</v>
      </c>
      <c r="C27" s="18">
        <v>-18709</v>
      </c>
      <c r="D27" s="58">
        <v>-25758</v>
      </c>
      <c r="E27" s="58">
        <v>-40854</v>
      </c>
      <c r="G27" s="31"/>
      <c r="H27" s="32"/>
      <c r="I27" s="32"/>
    </row>
    <row r="28" spans="1:9" x14ac:dyDescent="0.25">
      <c r="A28" s="1" t="s">
        <v>123</v>
      </c>
      <c r="B28" s="1" t="s">
        <v>60</v>
      </c>
      <c r="C28" s="17">
        <f t="shared" ref="C28:E28" si="3">C26+C27</f>
        <v>-8686</v>
      </c>
      <c r="D28" s="54">
        <f>D26+D27</f>
        <v>-9738</v>
      </c>
      <c r="E28" s="54">
        <f t="shared" si="3"/>
        <v>-23625</v>
      </c>
      <c r="G28" s="31"/>
      <c r="H28" s="32"/>
      <c r="I28" s="32"/>
    </row>
    <row r="29" spans="1:9" x14ac:dyDescent="0.25">
      <c r="A29" s="1"/>
      <c r="B29" s="1"/>
      <c r="C29" s="17"/>
      <c r="D29" s="54"/>
      <c r="E29" s="59"/>
      <c r="G29" s="31"/>
      <c r="H29" s="32"/>
      <c r="I29" s="32"/>
    </row>
    <row r="30" spans="1:9" x14ac:dyDescent="0.25">
      <c r="A30" s="1"/>
      <c r="B30" s="1"/>
      <c r="C30" s="17"/>
      <c r="D30" s="54"/>
      <c r="E30" s="59"/>
      <c r="G30" s="31"/>
      <c r="H30" s="32"/>
      <c r="I30" s="32"/>
    </row>
    <row r="31" spans="1:9" x14ac:dyDescent="0.25">
      <c r="A31" s="1" t="s">
        <v>126</v>
      </c>
      <c r="B31" s="1" t="s">
        <v>61</v>
      </c>
      <c r="C31" s="17">
        <f t="shared" ref="C31" si="4">C24+C28</f>
        <v>100782</v>
      </c>
      <c r="D31" s="54">
        <v>89219</v>
      </c>
      <c r="E31" s="54">
        <v>40520</v>
      </c>
      <c r="G31" s="31"/>
      <c r="H31" s="32"/>
      <c r="I31" s="32"/>
    </row>
    <row r="32" spans="1:9" x14ac:dyDescent="0.25">
      <c r="A32" s="1"/>
      <c r="B32" s="1"/>
      <c r="C32" s="14"/>
      <c r="D32" s="55"/>
      <c r="E32" s="58"/>
      <c r="G32" s="31"/>
      <c r="H32" s="32"/>
      <c r="I32" s="32"/>
    </row>
    <row r="33" spans="1:9" x14ac:dyDescent="0.25">
      <c r="A33" s="2" t="s">
        <v>127</v>
      </c>
      <c r="B33" s="2" t="s">
        <v>62</v>
      </c>
      <c r="C33" s="18">
        <v>-12077</v>
      </c>
      <c r="D33" s="58">
        <v>-13839</v>
      </c>
      <c r="E33" s="58">
        <v>-19096</v>
      </c>
      <c r="G33" s="31"/>
      <c r="H33" s="32"/>
      <c r="I33" s="32"/>
    </row>
    <row r="34" spans="1:9" x14ac:dyDescent="0.25">
      <c r="A34" s="2"/>
      <c r="B34" s="2"/>
      <c r="C34" s="19"/>
      <c r="D34" s="60"/>
      <c r="E34" s="59"/>
      <c r="G34" s="31"/>
      <c r="H34" s="32"/>
      <c r="I34" s="32"/>
    </row>
    <row r="35" spans="1:9" x14ac:dyDescent="0.25">
      <c r="A35" s="1" t="s">
        <v>128</v>
      </c>
      <c r="B35" s="1" t="s">
        <v>63</v>
      </c>
      <c r="C35" s="17">
        <f t="shared" ref="C35:E35" si="5">C31+C33</f>
        <v>88705</v>
      </c>
      <c r="D35" s="54">
        <f t="shared" si="5"/>
        <v>75380</v>
      </c>
      <c r="E35" s="54">
        <f t="shared" si="5"/>
        <v>21424</v>
      </c>
      <c r="G35" s="31"/>
      <c r="H35" s="32"/>
      <c r="I35" s="3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Bilant-Financial position</vt:lpstr>
      <vt:lpstr>CPP-Profit or Loss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Veronica Crisu</dc:creator>
  <cp:lastModifiedBy>Magda Stoica</cp:lastModifiedBy>
  <cp:lastPrinted>2019-05-07T10:07:14Z</cp:lastPrinted>
  <dcterms:created xsi:type="dcterms:W3CDTF">2019-05-06T10:10:22Z</dcterms:created>
  <dcterms:modified xsi:type="dcterms:W3CDTF">2020-04-28T14:51:11Z</dcterms:modified>
</cp:coreProperties>
</file>