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315" windowWidth="11700" windowHeight="11625" activeTab="0"/>
  </bookViews>
  <sheets>
    <sheet name="en" sheetId="1" r:id="rId1"/>
  </sheets>
  <externalReferences>
    <externalReference r:id="rId4"/>
  </externalReferences>
  <definedNames>
    <definedName name="_xlnm.Print_Area" localSheetId="0">'en'!#REF!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<sst xmlns="http://schemas.openxmlformats.org/spreadsheetml/2006/main" count="19" uniqueCount="19">
  <si>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Total </t>
  </si>
  <si>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</si>
  <si>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</si>
  <si>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</si>
  <si>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</si>
  <si>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</si>
  <si>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</si>
  <si>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</si>
  <si>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</si>
  <si>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</si>
  <si>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</si>
  <si>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</si>
  <si>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</si>
  <si>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Net Peak Power - Consumption  [MW]</t>
  </si>
  <si>
    <t>Net domestic consumption           [GWh]</t>
  </si>
  <si>
    <t>Net production of electricity            [GWh]</t>
  </si>
  <si>
    <t>Import/export balance                   [GWh]</t>
  </si>
  <si>
    <t>Net Peak Power - Production  [MW]</t>
  </si>
  <si>
    <t>Electricity Generation related to Consumption and Import / Export Balance  for the year 2024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</si>
</sst>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Border="1" applyAlignment="1">
      <alignment vertical="top"/>
    </xf>
    <xf numFmtId="0" fontId="2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 indent="1"/>
    </xf>
    <xf numFmtId="1" fontId="4" fillId="0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 indent="1"/>
    </xf>
    <xf numFmtId="1" fontId="5" fillId="33" borderId="16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1" fontId="5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left" vertical="center" wrapText="1" indent="1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cru\EMFIP-Site%20Transelectrica_Transparenta\_EMFIP_lo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D"/>
      <sheetName val="CONSUM-BISECT"/>
      <sheetName val="Year-AheadTotalLoadForecastBZ"/>
      <sheetName val="comparatie2023"/>
      <sheetName val="consum lunar"/>
    </sheetNames>
    <sheetDataSet>
      <sheetData sheetId="0">
        <row r="4">
          <cell r="O4">
            <v>-450</v>
          </cell>
        </row>
        <row r="5">
          <cell r="O5">
            <v>-450</v>
          </cell>
        </row>
        <row r="6">
          <cell r="O6">
            <v>-150</v>
          </cell>
        </row>
        <row r="7">
          <cell r="O7">
            <v>-100</v>
          </cell>
        </row>
        <row r="8">
          <cell r="O8">
            <v>-100</v>
          </cell>
        </row>
        <row r="9">
          <cell r="O9">
            <v>100</v>
          </cell>
        </row>
        <row r="10">
          <cell r="O10">
            <v>100</v>
          </cell>
        </row>
        <row r="11">
          <cell r="O11">
            <v>300</v>
          </cell>
        </row>
        <row r="12">
          <cell r="O12">
            <v>100</v>
          </cell>
        </row>
        <row r="13">
          <cell r="O13">
            <v>100</v>
          </cell>
        </row>
        <row r="14">
          <cell r="O14">
            <v>-150</v>
          </cell>
        </row>
        <row r="15">
          <cell r="O15">
            <v>-300</v>
          </cell>
        </row>
      </sheetData>
      <sheetData sheetId="1">
        <row r="4">
          <cell r="C4">
            <v>4969.1465</v>
          </cell>
        </row>
        <row r="5">
          <cell r="C5">
            <v>4664.511</v>
          </cell>
        </row>
        <row r="6">
          <cell r="C6">
            <v>4744.9635</v>
          </cell>
        </row>
        <row r="7">
          <cell r="C7">
            <v>4145.298000000001</v>
          </cell>
        </row>
        <row r="8">
          <cell r="C8">
            <v>4065.68525</v>
          </cell>
        </row>
        <row r="9">
          <cell r="C9">
            <v>4072.1047500000004</v>
          </cell>
        </row>
        <row r="10">
          <cell r="C10">
            <v>4500.7162499999995</v>
          </cell>
        </row>
        <row r="11">
          <cell r="C11">
            <v>4366.25975</v>
          </cell>
        </row>
        <row r="12">
          <cell r="C12">
            <v>4103.619</v>
          </cell>
        </row>
        <row r="13">
          <cell r="C13">
            <v>4329.942077676631</v>
          </cell>
        </row>
        <row r="14">
          <cell r="C14">
            <v>4536.4900948427585</v>
          </cell>
        </row>
        <row r="15">
          <cell r="C15">
            <v>4874.94631586465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B5" sqref="B5:D20"/>
    </sheetView>
  </sheetViews>
  <sheetFormatPr defaultColWidth="9.140625" defaultRowHeight="12.75"/>
  <cols>
    <col min="1" max="1" width="15.7109375" style="0" customWidth="1"/>
    <col min="2" max="3" width="21.421875" style="0" customWidth="1"/>
    <col min="4" max="4" width="20.7109375" style="0" customWidth="1"/>
    <col min="5" max="5" width="6.00390625" style="0" bestFit="1" customWidth="1"/>
    <col min="6" max="6" width="5.57421875" style="0" bestFit="1" customWidth="1"/>
    <col min="7" max="7" width="15.7109375" style="0" customWidth="1"/>
    <col min="8" max="10" width="20.7109375" style="0" customWidth="1"/>
    <col min="11" max="12" width="5.57421875" style="0" bestFit="1" customWidth="1"/>
    <col min="13" max="13" width="8.28125" style="0" customWidth="1"/>
  </cols>
  <sheetData>
    <row r="1" spans="1:10" ht="54" customHeight="1">
      <c r="A1" s="26" t="s">
        <v>18</v>
      </c>
      <c r="B1" s="27"/>
      <c r="C1" s="27"/>
      <c r="D1" s="27"/>
      <c r="G1" s="28"/>
      <c r="H1" s="29"/>
      <c r="I1" s="29"/>
      <c r="J1" s="29"/>
    </row>
    <row r="2" spans="1:10" ht="15.75">
      <c r="A2" s="3"/>
      <c r="B2" s="4"/>
      <c r="C2" s="4"/>
      <c r="D2" s="4"/>
      <c r="G2" s="16"/>
      <c r="H2" s="17"/>
      <c r="I2" s="17"/>
      <c r="J2" s="17"/>
    </row>
    <row r="3" spans="4:10" ht="16.5" thickBot="1">
      <c r="D3" s="2"/>
      <c r="G3" s="14"/>
      <c r="H3" s="14"/>
      <c r="I3" s="14"/>
      <c r="J3" s="18"/>
    </row>
    <row r="4" spans="1:10" ht="48.75" customHeight="1">
      <c r="A4" s="6"/>
      <c r="B4" s="7" t="s">
        <v>14</v>
      </c>
      <c r="C4" s="7" t="s">
        <v>16</v>
      </c>
      <c r="D4" s="8" t="s">
        <v>15</v>
      </c>
      <c r="G4" s="19"/>
      <c r="H4" s="20"/>
      <c r="I4" s="20"/>
      <c r="J4" s="20"/>
    </row>
    <row r="5" spans="1:10" ht="24" customHeight="1">
      <c r="A5" s="9" t="s">
        <v>2</v>
      </c>
      <c r="B5" s="10">
        <f>'[1]CONSUM-BISECT'!C4</f>
        <v>4969.1465</v>
      </c>
      <c r="C5" s="10">
        <f>'[1]SOLD'!O4</f>
        <v>-450</v>
      </c>
      <c r="D5" s="10">
        <f>B5-C5</f>
        <v>5419.1465</v>
      </c>
      <c r="G5" s="21"/>
      <c r="H5" s="22"/>
      <c r="I5" s="22"/>
      <c r="J5" s="22"/>
    </row>
    <row r="6" spans="1:10" ht="24" customHeight="1">
      <c r="A6" s="9" t="s">
        <v>3</v>
      </c>
      <c r="B6" s="10">
        <f>'[1]CONSUM-BISECT'!C5</f>
        <v>4664.511</v>
      </c>
      <c r="C6" s="10">
        <f>'[1]SOLD'!O5</f>
        <v>-450</v>
      </c>
      <c r="D6" s="10">
        <f aca="true" t="shared" si="0" ref="D6:D16">B6-C6</f>
        <v>5114.511</v>
      </c>
      <c r="G6" s="21"/>
      <c r="H6" s="22"/>
      <c r="I6" s="22"/>
      <c r="J6" s="22"/>
    </row>
    <row r="7" spans="1:10" ht="24" customHeight="1">
      <c r="A7" s="9" t="s">
        <v>4</v>
      </c>
      <c r="B7" s="10">
        <f>'[1]CONSUM-BISECT'!C6</f>
        <v>4744.9635</v>
      </c>
      <c r="C7" s="10">
        <f>'[1]SOLD'!O6</f>
        <v>-150</v>
      </c>
      <c r="D7" s="10">
        <f t="shared" si="0"/>
        <v>4894.9635</v>
      </c>
      <c r="G7" s="21"/>
      <c r="H7" s="22"/>
      <c r="I7" s="22"/>
      <c r="J7" s="22"/>
    </row>
    <row r="8" spans="1:10" ht="24" customHeight="1">
      <c r="A8" s="9" t="s">
        <v>5</v>
      </c>
      <c r="B8" s="10">
        <f>'[1]CONSUM-BISECT'!C7</f>
        <v>4145.298000000001</v>
      </c>
      <c r="C8" s="10">
        <f>'[1]SOLD'!O7</f>
        <v>-100</v>
      </c>
      <c r="D8" s="10">
        <f t="shared" si="0"/>
        <v>4245.298000000001</v>
      </c>
      <c r="G8" s="21"/>
      <c r="H8" s="22"/>
      <c r="I8" s="22"/>
      <c r="J8" s="22"/>
    </row>
    <row r="9" spans="1:10" ht="24" customHeight="1">
      <c r="A9" s="9" t="s">
        <v>1</v>
      </c>
      <c r="B9" s="10">
        <f>'[1]CONSUM-BISECT'!C8</f>
        <v>4065.68525</v>
      </c>
      <c r="C9" s="10">
        <f>'[1]SOLD'!O8</f>
        <v>-100</v>
      </c>
      <c r="D9" s="10">
        <f t="shared" si="0"/>
        <v>4165.68525</v>
      </c>
      <c r="G9" s="21"/>
      <c r="H9" s="22"/>
      <c r="I9" s="22"/>
      <c r="J9" s="22"/>
    </row>
    <row r="10" spans="1:10" ht="24" customHeight="1">
      <c r="A10" s="9" t="s">
        <v>6</v>
      </c>
      <c r="B10" s="10">
        <f>'[1]CONSUM-BISECT'!C9</f>
        <v>4072.1047500000004</v>
      </c>
      <c r="C10" s="10">
        <f>'[1]SOLD'!O9</f>
        <v>100</v>
      </c>
      <c r="D10" s="10">
        <f t="shared" si="0"/>
        <v>3972.1047500000004</v>
      </c>
      <c r="G10" s="21"/>
      <c r="H10" s="22"/>
      <c r="I10" s="22"/>
      <c r="J10" s="22"/>
    </row>
    <row r="11" spans="1:10" ht="24" customHeight="1">
      <c r="A11" s="9" t="s">
        <v>7</v>
      </c>
      <c r="B11" s="10">
        <f>'[1]CONSUM-BISECT'!C10</f>
        <v>4500.7162499999995</v>
      </c>
      <c r="C11" s="10">
        <f>'[1]SOLD'!O10</f>
        <v>100</v>
      </c>
      <c r="D11" s="10">
        <f t="shared" si="0"/>
        <v>4400.7162499999995</v>
      </c>
      <c r="G11" s="21"/>
      <c r="H11" s="22"/>
      <c r="I11" s="22"/>
      <c r="J11" s="22"/>
    </row>
    <row r="12" spans="1:10" ht="24" customHeight="1">
      <c r="A12" s="9" t="s">
        <v>8</v>
      </c>
      <c r="B12" s="10">
        <f>'[1]CONSUM-BISECT'!C11</f>
        <v>4366.25975</v>
      </c>
      <c r="C12" s="10">
        <f>'[1]SOLD'!O11</f>
        <v>300</v>
      </c>
      <c r="D12" s="10">
        <f t="shared" si="0"/>
        <v>4066.25975</v>
      </c>
      <c r="G12" s="21"/>
      <c r="H12" s="22"/>
      <c r="I12" s="22"/>
      <c r="J12" s="22"/>
    </row>
    <row r="13" spans="1:10" ht="24" customHeight="1">
      <c r="A13" s="9" t="s">
        <v>9</v>
      </c>
      <c r="B13" s="10">
        <f>'[1]CONSUM-BISECT'!C12</f>
        <v>4103.619</v>
      </c>
      <c r="C13" s="10">
        <f>'[1]SOLD'!O12</f>
        <v>100</v>
      </c>
      <c r="D13" s="10">
        <f t="shared" si="0"/>
        <v>4003.6189999999997</v>
      </c>
      <c r="G13" s="21"/>
      <c r="H13" s="22"/>
      <c r="I13" s="22"/>
      <c r="J13" s="22"/>
    </row>
    <row r="14" spans="1:10" ht="24" customHeight="1">
      <c r="A14" s="9" t="s">
        <v>10</v>
      </c>
      <c r="B14" s="10">
        <f>'[1]CONSUM-BISECT'!C13</f>
        <v>4329.942077676631</v>
      </c>
      <c r="C14" s="10">
        <f>'[1]SOLD'!O13</f>
        <v>100</v>
      </c>
      <c r="D14" s="10">
        <f>B14-C14</f>
        <v>4229.942077676631</v>
      </c>
      <c r="G14" s="21"/>
      <c r="H14" s="22"/>
      <c r="I14" s="22"/>
      <c r="J14" s="22"/>
    </row>
    <row r="15" spans="1:10" ht="24" customHeight="1">
      <c r="A15" s="9" t="s">
        <v>11</v>
      </c>
      <c r="B15" s="10">
        <f>'[1]CONSUM-BISECT'!C14</f>
        <v>4536.4900948427585</v>
      </c>
      <c r="C15" s="10">
        <f>'[1]SOLD'!O14</f>
        <v>-150</v>
      </c>
      <c r="D15" s="10">
        <f t="shared" si="0"/>
        <v>4686.4900948427585</v>
      </c>
      <c r="G15" s="21"/>
      <c r="H15" s="22"/>
      <c r="I15" s="22"/>
      <c r="J15" s="22"/>
    </row>
    <row r="16" spans="1:10" ht="24" customHeight="1">
      <c r="A16" s="9" t="s">
        <v>12</v>
      </c>
      <c r="B16" s="10">
        <f>'[1]CONSUM-BISECT'!C15</f>
        <v>4874.94631586465</v>
      </c>
      <c r="C16" s="10">
        <f>'[1]SOLD'!O15</f>
        <v>-300</v>
      </c>
      <c r="D16" s="10">
        <f t="shared" si="0"/>
        <v>5174.94631586465</v>
      </c>
      <c r="G16" s="21"/>
      <c r="H16" s="22"/>
      <c r="I16" s="22"/>
      <c r="J16" s="22"/>
    </row>
    <row r="17" spans="1:10" ht="24" customHeight="1" thickBot="1">
      <c r="A17" s="11" t="s">
        <v>0</v>
      </c>
      <c r="B17" s="12">
        <f>SUM(B5:B16)</f>
        <v>53373.68248838403</v>
      </c>
      <c r="C17" s="12">
        <f>SUM(C5:C16)</f>
        <v>-1000</v>
      </c>
      <c r="D17" s="13">
        <f>SUM(D5:D16)</f>
        <v>54373.68248838403</v>
      </c>
      <c r="G17" s="23"/>
      <c r="H17" s="24"/>
      <c r="I17" s="24"/>
      <c r="J17" s="24"/>
    </row>
    <row r="18" spans="1:10" ht="13.5" thickBot="1">
      <c r="A18" s="1"/>
      <c r="B18" s="1"/>
      <c r="C18" s="1"/>
      <c r="D18" s="1"/>
      <c r="G18" s="14"/>
      <c r="H18" s="14"/>
      <c r="I18" s="14"/>
      <c r="J18" s="14"/>
    </row>
    <row r="19" spans="1:10" ht="30">
      <c r="A19" s="6"/>
      <c r="B19" s="7" t="s">
        <v>13</v>
      </c>
      <c r="C19" s="7"/>
      <c r="D19" s="7" t="s">
        <v>17</v>
      </c>
      <c r="G19" s="19"/>
      <c r="H19" s="20"/>
      <c r="I19" s="20"/>
      <c r="J19" s="20"/>
    </row>
    <row r="20" spans="1:10" ht="16.5" thickBot="1">
      <c r="A20" s="11"/>
      <c r="B20" s="12">
        <v>8860</v>
      </c>
      <c r="C20" s="12"/>
      <c r="D20" s="13">
        <v>7960</v>
      </c>
      <c r="G20" s="25"/>
      <c r="H20" s="24"/>
      <c r="I20" s="24"/>
      <c r="J20" s="24"/>
    </row>
    <row r="21" spans="1:10" ht="39" customHeight="1">
      <c r="A21" s="5"/>
      <c r="B21" s="30"/>
      <c r="C21" s="30"/>
      <c r="D21" s="30"/>
      <c r="G21" s="15"/>
      <c r="H21" s="30"/>
      <c r="I21" s="30"/>
      <c r="J21" s="30"/>
    </row>
  </sheetData>
  <sheetProtection/>
  <mergeCells count="4">
    <mergeCell ref="A1:D1"/>
    <mergeCell ref="G1:J1"/>
    <mergeCell ref="B21:D21"/>
    <mergeCell ref="H21:J21"/>
  </mergeCells>
  <printOptions horizontalCentered="1" verticalCentered="1"/>
  <pageMargins left="0.4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Transelectrica</dc:creator>
  <cp:keywords/>
  <dc:description/>
  <cp:lastModifiedBy>Diana-Gabriela Costea</cp:lastModifiedBy>
  <cp:lastPrinted>2013-12-20T08:56:21Z</cp:lastPrinted>
  <dcterms:created xsi:type="dcterms:W3CDTF">2007-11-29T05:55:48Z</dcterms:created>
  <dcterms:modified xsi:type="dcterms:W3CDTF">2023-12-18T07:09:06Z</dcterms:modified>
  <cp:category/>
  <cp:version/>
  <cp:contentType/>
  <cp:contentStatus/>
</cp:coreProperties>
</file>