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15.xml" ContentType="application/vnd.ms-office.activeX+xml"/>
  <Override PartName="/xl/activeX/activeX16.xml" ContentType="application/vnd.ms-office.activeX+xml"/>
  <Override PartName="/xl/activeX/activeX17.xml" ContentType="application/vnd.ms-office.activeX+xml"/>
  <Override PartName="/xl/activeX/activeX18.xml" ContentType="application/vnd.ms-office.activeX+xml"/>
  <Override PartName="/xl/activeX/activeX19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activeX/activeX22.xml" ContentType="application/vnd.ms-office.activeX+xml"/>
  <Override PartName="/xl/activeX/activeX23.xml" ContentType="application/vnd.ms-office.activeX+xml"/>
  <Override PartName="/xl/activeX/activeX24.xml" ContentType="application/vnd.ms-office.activeX+xml"/>
  <Override PartName="/xl/activeX/activeX25.xml" ContentType="application/vnd.ms-office.activeX+xml"/>
  <Override PartName="/xl/activeX/activeX26.xml" ContentType="application/vnd.ms-office.activeX+xml"/>
  <Override PartName="/xl/activeX/activeX27.xml" ContentType="application/vnd.ms-office.activeX+xml"/>
  <Override PartName="/xl/activeX/activeX28.xml" ContentType="application/vnd.ms-office.activeX+xml"/>
  <Override PartName="/xl/activeX/activeX29.xml" ContentType="application/vnd.ms-office.activeX+xml"/>
  <Override PartName="/xl/activeX/activeX30.xml" ContentType="application/vnd.ms-office.activeX+xml"/>
  <Override PartName="/xl/activeX/activeX31.xml" ContentType="application/vnd.ms-office.activeX+xml"/>
  <Override PartName="/xl/activeX/activeX32.xml" ContentType="application/vnd.ms-office.activeX+xml"/>
  <Override PartName="/xl/activeX/activeX33.xml" ContentType="application/vnd.ms-office.activeX+xml"/>
  <Override PartName="/xl/activeX/activeX34.xml" ContentType="application/vnd.ms-office.activeX+xml"/>
  <Override PartName="/xl/activeX/activeX35.xml" ContentType="application/vnd.ms-office.activeX+xml"/>
  <Override PartName="/xl/activeX/activeX36.xml" ContentType="application/vnd.ms-office.activeX+xml"/>
  <Override PartName="/xl/activeX/activeX37.xml" ContentType="application/vnd.ms-office.activeX+xml"/>
  <Override PartName="/xl/activeX/activeX38.xml" ContentType="application/vnd.ms-office.activeX+xml"/>
  <Override PartName="/xl/activeX/activeX39.xml" ContentType="application/vnd.ms-office.activeX+xml"/>
  <Override PartName="/xl/activeX/activeX40.xml" ContentType="application/vnd.ms-office.activeX+xml"/>
  <Override PartName="/xl/activeX/activeX41.xml" ContentType="application/vnd.ms-office.activeX+xml"/>
  <Override PartName="/xl/activeX/activeX42.xml" ContentType="application/vnd.ms-office.activeX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/>
  </bookViews>
  <sheets>
    <sheet name="MachetaResults" sheetId="1347" r:id="rId1"/>
    <sheet name="Avaliable ATC" sheetId="746" r:id="rId2"/>
  </sheets>
  <calcPr calcId="145621"/>
</workbook>
</file>

<file path=xl/calcChain.xml><?xml version="1.0" encoding="utf-8"?>
<calcChain xmlns="http://schemas.openxmlformats.org/spreadsheetml/2006/main">
  <c r="N10" i="746" l="1"/>
  <c r="N6" i="746"/>
  <c r="N7" i="746"/>
  <c r="N8" i="746"/>
  <c r="N5" i="746"/>
  <c r="N9" i="746" l="1"/>
  <c r="H8" i="746"/>
  <c r="K58" i="1347"/>
  <c r="K55" i="1347"/>
  <c r="K48" i="1347"/>
  <c r="K37" i="1347"/>
  <c r="K23" i="1347"/>
  <c r="K16" i="1347"/>
  <c r="G58" i="1347"/>
  <c r="G55" i="1347"/>
  <c r="G48" i="1347"/>
  <c r="G37" i="1347"/>
  <c r="G23" i="1347"/>
  <c r="G16" i="1347"/>
  <c r="C58" i="1347"/>
  <c r="C55" i="1347"/>
  <c r="C48" i="1347"/>
  <c r="C37" i="1347"/>
  <c r="C23" i="1347"/>
  <c r="C16" i="1347"/>
  <c r="H11" i="746" l="1"/>
  <c r="N11" i="746" s="1"/>
  <c r="D11" i="746"/>
  <c r="H10" i="746"/>
  <c r="D10" i="746"/>
  <c r="H9" i="746"/>
  <c r="D9" i="746"/>
  <c r="D8" i="746"/>
  <c r="H7" i="746"/>
  <c r="D7" i="746"/>
  <c r="H6" i="746"/>
  <c r="D6" i="746"/>
  <c r="H5" i="746"/>
  <c r="D5" i="746"/>
  <c r="N12" i="746" l="1"/>
  <c r="K5" i="746"/>
  <c r="K6" i="746"/>
  <c r="K7" i="746"/>
  <c r="K8" i="746"/>
  <c r="K9" i="746"/>
  <c r="K10" i="746"/>
  <c r="K11" i="746"/>
</calcChain>
</file>

<file path=xl/sharedStrings.xml><?xml version="1.0" encoding="utf-8"?>
<sst xmlns="http://schemas.openxmlformats.org/spreadsheetml/2006/main" count="377" uniqueCount="95">
  <si>
    <t>Participant</t>
  </si>
  <si>
    <t>[MW]</t>
  </si>
  <si>
    <t>IMPORT</t>
  </si>
  <si>
    <t>[EUR/MWh]</t>
  </si>
  <si>
    <t>BULGARIA</t>
  </si>
  <si>
    <t>11XDANSKECOM---P</t>
  </si>
  <si>
    <t>11XIGET--------D</t>
  </si>
  <si>
    <t>GEN-I d.o.o</t>
  </si>
  <si>
    <t>32X0011001003141</t>
  </si>
  <si>
    <t>GROUP TRANS ENERGY</t>
  </si>
  <si>
    <t>HSE</t>
  </si>
  <si>
    <t>11XHSE-SLOVENIAG</t>
  </si>
  <si>
    <t>TTC</t>
  </si>
  <si>
    <t>TRM</t>
  </si>
  <si>
    <t>NTC</t>
  </si>
  <si>
    <t>AAC</t>
  </si>
  <si>
    <t>ATC</t>
  </si>
  <si>
    <t>EXPORT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</si>
  <si>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</si>
  <si>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</si>
  <si>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</si>
  <si>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</si>
  <si>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</si>
  <si>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</si>
  <si>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</si>
  <si>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</si>
  <si>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</si>
  <si>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Bulgaria -&gt; Romania (BG-RO)</t>
  </si>
  <si>
    <t>Serbia -&gt; Romania (RS-RO)</t>
  </si>
  <si>
    <t>Romania -&gt; Bulgaria (RO-BG)</t>
  </si>
  <si>
    <t>Romania -&gt; Serbia (RO-RS)</t>
  </si>
  <si>
    <t>Romania -&gt; Ukraine  (RO -UA)</t>
  </si>
  <si>
    <t>SERBIA</t>
  </si>
  <si>
    <t>15X-MVM--------B</t>
  </si>
  <si>
    <t>30XRO-CEZ-TRD--M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</si>
  <si>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</si>
  <si>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</si>
  <si>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</si>
  <si>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</si>
  <si>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</si>
  <si>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</si>
  <si>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</si>
  <si>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</si>
  <si>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</si>
  <si>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</si>
  <si>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</si>
  <si>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</si>
  <si>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27XALPIQ-ENERGYS</t>
  </si>
  <si>
    <t>11XFREEPOINT---N</t>
  </si>
  <si>
    <t>11XDISAM-------V</t>
  </si>
  <si>
    <t>28X-PETROL-LJ--C</t>
  </si>
  <si>
    <t>32X001100100373M</t>
  </si>
  <si>
    <t>32X-EVN-TSEE---K</t>
  </si>
  <si>
    <t>EVN TRADE</t>
  </si>
  <si>
    <t>30XRONEPTUN----Z</t>
  </si>
  <si>
    <t>13XVERBUND1234-P</t>
  </si>
  <si>
    <t>Available transfer capacity on the tie-lines of the Romanian Power System with its neighbouring Systems</t>
  </si>
  <si>
    <t>Total [Euro]</t>
  </si>
  <si>
    <t>EXPORT (RO-UA)</t>
  </si>
  <si>
    <t>IMPORT (BG-RO)</t>
  </si>
  <si>
    <t>EXPORT (RO-BG)</t>
  </si>
  <si>
    <t>IMPORT (UA-RO)</t>
  </si>
  <si>
    <t>Unit Price [Euro/MWh]</t>
  </si>
  <si>
    <t>nr zile</t>
  </si>
  <si>
    <t xml:space="preserve">ATC = 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</si>
  <si>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</si>
  <si>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</si>
  <si>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</si>
  <si>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ATC = 160</t>
  </si>
  <si>
    <t>ATC = 150</t>
  </si>
  <si>
    <t>ATC = 650</t>
  </si>
  <si>
    <t>ATC = 0</t>
  </si>
  <si>
    <t>ALPIQ ENERGY SE</t>
  </si>
  <si>
    <t>EDF Trading Limited</t>
  </si>
  <si>
    <t>Energi Danmark A/S</t>
  </si>
  <si>
    <t>FREEPOINT COMMODITIES EUROPE LLP</t>
  </si>
  <si>
    <t>NEPTUN SA</t>
  </si>
  <si>
    <t>Petrol Slovenska energetska druzba dd Ljubljana</t>
  </si>
  <si>
    <t>VERBUND Trading GmbH</t>
  </si>
  <si>
    <t>DANSKE COMMODITIES</t>
  </si>
  <si>
    <t>MVM PARTNER RZT</t>
  </si>
  <si>
    <t>STATKRAFT</t>
  </si>
  <si>
    <t>ENERGO-PRO TRADING</t>
  </si>
  <si>
    <t>CEZ TRADE</t>
  </si>
  <si>
    <t>ATC = 50</t>
  </si>
  <si>
    <t>01-31.12.2017</t>
  </si>
  <si>
    <t>01-11.03.2018</t>
  </si>
  <si>
    <t>12-16.03.2018</t>
  </si>
  <si>
    <t>17-31.03.2018</t>
  </si>
  <si>
    <t>CROSS BORDER CAPACITY ALLOCATION AUCTION RESULTS for the period of:
01-11.03.2018</t>
  </si>
  <si>
    <t>CROSS BORDER CAPACITY ALLOCATION AUCTION RESULTS for the period of:
12-16.03.2018</t>
  </si>
  <si>
    <t>CROSS BORDER CAPACITY ALLOCATION AUCTION RESULTS for the period of:
17-31.03.2018</t>
  </si>
  <si>
    <t>NOTE: The deadline for transferring capacities for the month of MARCH is 25 FEBRUARY 2018, 12:00(RO). _x000D_
The transfers are to be operated by the participants in the DAMAS platform and the corresponding annex for the transfer is to be sent  by email to: contracte.alocare@transelectrica.ro</t>
  </si>
  <si>
    <t>ATC = 200</t>
  </si>
  <si>
    <t>01-31.03.2018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</si>
</sst>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138">
    <xf numFmtId="0" fontId="0" fillId="0" borderId="0" xfId="0"/>
    <xf numFmtId="0" fontId="2" fillId="25" borderId="26" xfId="90" applyFont="1" applyFill="1" applyBorder="1" applyAlignment="1">
      <alignment horizontal="center" vertical="center" wrapText="1"/>
    </xf>
    <xf numFmtId="0" fontId="2" fillId="25" borderId="26" xfId="90" applyNumberFormat="1" applyFont="1" applyFill="1" applyBorder="1" applyAlignment="1">
      <alignment horizontal="center" vertical="center" wrapText="1"/>
    </xf>
    <xf numFmtId="0" fontId="2" fillId="25" borderId="21" xfId="90" applyFont="1" applyFill="1" applyBorder="1" applyAlignment="1">
      <alignment horizontal="center" vertical="center" wrapText="1"/>
    </xf>
    <xf numFmtId="0" fontId="2" fillId="25" borderId="21" xfId="90" applyNumberFormat="1" applyFont="1" applyFill="1" applyBorder="1" applyAlignment="1">
      <alignment horizontal="center" vertical="center" wrapText="1"/>
    </xf>
    <xf numFmtId="0" fontId="2" fillId="34" borderId="26" xfId="90" applyFont="1" applyFill="1" applyBorder="1" applyAlignment="1">
      <alignment horizontal="center" vertical="center" wrapText="1"/>
    </xf>
    <xf numFmtId="0" fontId="3" fillId="34" borderId="19" xfId="90" applyFont="1" applyFill="1" applyBorder="1" applyAlignment="1">
      <alignment horizontal="center" vertical="center" wrapText="1"/>
    </xf>
    <xf numFmtId="0" fontId="2" fillId="34" borderId="20" xfId="90" applyNumberFormat="1" applyFont="1" applyFill="1" applyBorder="1" applyAlignment="1">
      <alignment horizontal="center" vertical="center" wrapText="1"/>
    </xf>
    <xf numFmtId="0" fontId="2" fillId="34" borderId="10" xfId="90" applyFont="1" applyFill="1" applyBorder="1" applyAlignment="1">
      <alignment horizontal="center" vertical="center" wrapText="1"/>
    </xf>
    <xf numFmtId="14" fontId="3" fillId="25" borderId="21" xfId="0" applyNumberFormat="1" applyFont="1" applyFill="1" applyBorder="1" applyAlignment="1">
      <alignment horizontal="center" vertical="center" wrapText="1"/>
    </xf>
    <xf numFmtId="0" fontId="3" fillId="34" borderId="20" xfId="0" applyFont="1" applyFill="1" applyBorder="1" applyAlignment="1">
      <alignment horizontal="center" vertical="center" wrapText="1"/>
    </xf>
    <xf numFmtId="14" fontId="3" fillId="34" borderId="1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35" borderId="18" xfId="86" applyFont="1" applyFill="1" applyBorder="1" applyAlignment="1">
      <alignment horizontal="center" vertical="center" wrapText="1"/>
    </xf>
    <xf numFmtId="0" fontId="1" fillId="36" borderId="32" xfId="86" applyFont="1" applyFill="1" applyBorder="1" applyAlignment="1">
      <alignment horizontal="center" vertical="center" wrapText="1"/>
    </xf>
    <xf numFmtId="0" fontId="1" fillId="37" borderId="32" xfId="86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17" fontId="3" fillId="25" borderId="23" xfId="0" applyNumberFormat="1" applyFont="1" applyFill="1" applyBorder="1" applyAlignment="1">
      <alignment horizontal="center" vertical="center" wrapText="1"/>
    </xf>
    <xf numFmtId="0" fontId="2" fillId="25" borderId="23" xfId="90" applyFont="1" applyFill="1" applyBorder="1" applyAlignment="1">
      <alignment horizontal="center" vertical="center" wrapText="1"/>
    </xf>
    <xf numFmtId="0" fontId="30" fillId="35" borderId="10" xfId="0" applyFont="1" applyFill="1" applyBorder="1" applyAlignment="1">
      <alignment horizontal="center" vertical="center"/>
    </xf>
    <xf numFmtId="0" fontId="30" fillId="36" borderId="10" xfId="0" applyFont="1" applyFill="1" applyBorder="1" applyAlignment="1">
      <alignment horizontal="center" vertical="center"/>
    </xf>
    <xf numFmtId="0" fontId="3" fillId="0" borderId="0" xfId="0" applyFont="1"/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4" fillId="0" borderId="1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" fontId="36" fillId="0" borderId="39" xfId="0" applyNumberFormat="1" applyFont="1" applyFill="1" applyBorder="1" applyAlignment="1">
      <alignment horizontal="center" vertical="center" wrapText="1"/>
    </xf>
    <xf numFmtId="0" fontId="1" fillId="25" borderId="28" xfId="0" applyFont="1" applyFill="1" applyBorder="1" applyAlignment="1">
      <alignment horizontal="center" vertical="center" wrapText="1"/>
    </xf>
    <xf numFmtId="49" fontId="1" fillId="25" borderId="23" xfId="0" applyNumberFormat="1" applyFont="1" applyFill="1" applyBorder="1" applyAlignment="1">
      <alignment horizontal="center" vertical="center" wrapText="1"/>
    </xf>
    <xf numFmtId="1" fontId="36" fillId="0" borderId="29" xfId="0" applyNumberFormat="1" applyFont="1" applyFill="1" applyBorder="1" applyAlignment="1">
      <alignment horizontal="center" vertical="center" wrapText="1"/>
    </xf>
    <xf numFmtId="0" fontId="1" fillId="30" borderId="28" xfId="0" applyFont="1" applyFill="1" applyBorder="1" applyAlignment="1">
      <alignment horizontal="center" vertical="center" wrapText="1"/>
    </xf>
    <xf numFmtId="49" fontId="1" fillId="30" borderId="23" xfId="0" applyNumberFormat="1" applyFont="1" applyFill="1" applyBorder="1" applyAlignment="1">
      <alignment horizontal="center" vertical="center" wrapText="1"/>
    </xf>
    <xf numFmtId="1" fontId="36" fillId="0" borderId="41" xfId="0" applyNumberFormat="1" applyFont="1" applyFill="1" applyBorder="1" applyAlignment="1">
      <alignment horizontal="center" vertical="center" wrapText="1"/>
    </xf>
    <xf numFmtId="0" fontId="1" fillId="38" borderId="28" xfId="0" applyFont="1" applyFill="1" applyBorder="1" applyAlignment="1">
      <alignment horizontal="center" vertical="center" wrapText="1"/>
    </xf>
    <xf numFmtId="49" fontId="1" fillId="38" borderId="23" xfId="0" applyNumberFormat="1" applyFont="1" applyFill="1" applyBorder="1" applyAlignment="1">
      <alignment horizontal="center" vertical="center" wrapText="1"/>
    </xf>
    <xf numFmtId="4" fontId="37" fillId="0" borderId="33" xfId="0" applyNumberFormat="1" applyFont="1" applyFill="1" applyBorder="1" applyAlignment="1">
      <alignment horizontal="center" wrapText="1"/>
    </xf>
    <xf numFmtId="0" fontId="1" fillId="26" borderId="28" xfId="0" applyFont="1" applyFill="1" applyBorder="1" applyAlignment="1">
      <alignment horizontal="center" vertical="center" wrapText="1"/>
    </xf>
    <xf numFmtId="49" fontId="1" fillId="26" borderId="23" xfId="0" applyNumberFormat="1" applyFont="1" applyFill="1" applyBorder="1" applyAlignment="1">
      <alignment horizontal="center" vertical="center" wrapText="1"/>
    </xf>
    <xf numFmtId="1" fontId="36" fillId="0" borderId="44" xfId="0" applyNumberFormat="1" applyFont="1" applyFill="1" applyBorder="1" applyAlignment="1">
      <alignment horizontal="center" vertical="center" wrapText="1"/>
    </xf>
    <xf numFmtId="49" fontId="1" fillId="27" borderId="10" xfId="0" applyNumberFormat="1" applyFont="1" applyFill="1" applyBorder="1" applyAlignment="1">
      <alignment horizontal="center" vertical="center" wrapText="1"/>
    </xf>
    <xf numFmtId="1" fontId="38" fillId="28" borderId="12" xfId="0" applyNumberFormat="1" applyFont="1" applyFill="1" applyBorder="1" applyAlignment="1">
      <alignment horizontal="center" vertical="center" wrapText="1"/>
    </xf>
    <xf numFmtId="4" fontId="38" fillId="28" borderId="12" xfId="0" applyNumberFormat="1" applyFont="1" applyFill="1" applyBorder="1" applyAlignment="1">
      <alignment horizontal="center" vertical="center" wrapText="1"/>
    </xf>
    <xf numFmtId="0" fontId="33" fillId="31" borderId="20" xfId="90" applyFont="1" applyFill="1" applyBorder="1" applyAlignment="1">
      <alignment horizontal="center" vertical="center" wrapText="1"/>
    </xf>
    <xf numFmtId="0" fontId="33" fillId="31" borderId="22" xfId="90" applyFont="1" applyFill="1" applyBorder="1" applyAlignment="1">
      <alignment horizontal="center" vertical="center" wrapText="1"/>
    </xf>
    <xf numFmtId="0" fontId="33" fillId="32" borderId="24" xfId="90" applyFont="1" applyFill="1" applyBorder="1" applyAlignment="1">
      <alignment horizontal="center" vertical="center" wrapText="1"/>
    </xf>
    <xf numFmtId="14" fontId="3" fillId="25" borderId="26" xfId="0" applyNumberFormat="1" applyFont="1" applyFill="1" applyBorder="1" applyAlignment="1">
      <alignment horizontal="center" vertical="center" wrapText="1"/>
    </xf>
    <xf numFmtId="14" fontId="3" fillId="34" borderId="26" xfId="0" applyNumberFormat="1" applyFont="1" applyFill="1" applyBorder="1" applyAlignment="1">
      <alignment horizontal="center" vertical="center" wrapText="1"/>
    </xf>
    <xf numFmtId="14" fontId="3" fillId="34" borderId="20" xfId="0" applyNumberFormat="1" applyFont="1" applyFill="1" applyBorder="1" applyAlignment="1">
      <alignment horizontal="center" vertical="center" wrapText="1"/>
    </xf>
    <xf numFmtId="0" fontId="2" fillId="34" borderId="20" xfId="90" applyFont="1" applyFill="1" applyBorder="1" applyAlignment="1">
      <alignment horizontal="center" vertical="center" wrapText="1"/>
    </xf>
    <xf numFmtId="0" fontId="33" fillId="0" borderId="0" xfId="0" applyFont="1"/>
    <xf numFmtId="0" fontId="0" fillId="0" borderId="0" xfId="0" applyAlignment="1">
      <alignment horizontal="center" vertical="center" wrapText="1"/>
    </xf>
    <xf numFmtId="0" fontId="3" fillId="25" borderId="28" xfId="90" applyFont="1" applyFill="1" applyBorder="1" applyAlignment="1">
      <alignment horizontal="center" vertical="center" wrapText="1"/>
    </xf>
    <xf numFmtId="0" fontId="30" fillId="36" borderId="12" xfId="0" applyFont="1" applyFill="1" applyBorder="1" applyAlignment="1">
      <alignment horizontal="center" vertical="center"/>
    </xf>
    <xf numFmtId="0" fontId="30" fillId="35" borderId="12" xfId="0" applyFont="1" applyFill="1" applyBorder="1" applyAlignment="1">
      <alignment horizontal="center" vertical="center"/>
    </xf>
    <xf numFmtId="0" fontId="30" fillId="37" borderId="3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1" fillId="27" borderId="10" xfId="0" applyFont="1" applyFill="1" applyBorder="1" applyAlignment="1">
      <alignment horizontal="center" vertical="center" wrapText="1"/>
    </xf>
    <xf numFmtId="0" fontId="1" fillId="28" borderId="12" xfId="0" applyFont="1" applyFill="1" applyBorder="1" applyAlignment="1">
      <alignment horizontal="center" vertical="center" wrapText="1"/>
    </xf>
    <xf numFmtId="0" fontId="3" fillId="25" borderId="28" xfId="9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1" fillId="24" borderId="10" xfId="0" applyNumberFormat="1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0" fillId="39" borderId="10" xfId="0" applyFill="1" applyBorder="1" applyAlignment="1">
      <alignment horizontal="center" vertical="center" wrapText="1"/>
    </xf>
    <xf numFmtId="4" fontId="37" fillId="0" borderId="21" xfId="0" applyNumberFormat="1" applyFont="1" applyFill="1" applyBorder="1" applyAlignment="1">
      <alignment horizontal="center" wrapText="1"/>
    </xf>
    <xf numFmtId="0" fontId="33" fillId="25" borderId="45" xfId="90" applyFont="1" applyFill="1" applyBorder="1" applyAlignment="1">
      <alignment horizontal="center" vertical="center" wrapText="1"/>
    </xf>
    <xf numFmtId="0" fontId="33" fillId="25" borderId="46" xfId="90" applyFont="1" applyFill="1" applyBorder="1" applyAlignment="1">
      <alignment horizontal="center" vertical="center" wrapText="1"/>
    </xf>
    <xf numFmtId="0" fontId="33" fillId="34" borderId="45" xfId="90" applyFont="1" applyFill="1" applyBorder="1" applyAlignment="1">
      <alignment horizontal="center" vertical="center" wrapText="1"/>
    </xf>
    <xf numFmtId="0" fontId="33" fillId="34" borderId="30" xfId="90" applyFont="1" applyFill="1" applyBorder="1" applyAlignment="1">
      <alignment horizontal="center" vertical="center" wrapText="1"/>
    </xf>
    <xf numFmtId="0" fontId="33" fillId="34" borderId="47" xfId="9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0" fillId="37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49" fontId="36" fillId="0" borderId="27" xfId="0" applyNumberFormat="1" applyFont="1" applyFill="1" applyBorder="1" applyAlignment="1">
      <alignment horizontal="center" vertical="center" wrapText="1"/>
    </xf>
    <xf numFmtId="49" fontId="36" fillId="0" borderId="39" xfId="0" applyNumberFormat="1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49" fontId="38" fillId="28" borderId="31" xfId="0" applyNumberFormat="1" applyFont="1" applyFill="1" applyBorder="1" applyAlignment="1">
      <alignment horizontal="center" vertical="center" wrapText="1"/>
    </xf>
    <xf numFmtId="49" fontId="38" fillId="28" borderId="34" xfId="0" applyNumberFormat="1" applyFont="1" applyFill="1" applyBorder="1" applyAlignment="1">
      <alignment horizontal="center" vertical="center" wrapText="1"/>
    </xf>
    <xf numFmtId="0" fontId="1" fillId="29" borderId="0" xfId="0" applyNumberFormat="1" applyFont="1" applyFill="1" applyBorder="1" applyAlignment="1">
      <alignment horizontal="center" vertical="center" wrapText="1"/>
    </xf>
    <xf numFmtId="49" fontId="36" fillId="0" borderId="43" xfId="0" applyNumberFormat="1" applyFont="1" applyFill="1" applyBorder="1" applyAlignment="1">
      <alignment horizontal="center" vertical="center" wrapText="1"/>
    </xf>
    <xf numFmtId="49" fontId="36" fillId="0" borderId="42" xfId="0" applyNumberFormat="1" applyFont="1" applyFill="1" applyBorder="1" applyAlignment="1">
      <alignment horizontal="center" vertical="center" wrapText="1"/>
    </xf>
    <xf numFmtId="0" fontId="1" fillId="38" borderId="32" xfId="0" applyFont="1" applyFill="1" applyBorder="1" applyAlignment="1">
      <alignment horizontal="center" vertical="center" wrapText="1"/>
    </xf>
    <xf numFmtId="0" fontId="1" fillId="38" borderId="38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49" fontId="36" fillId="0" borderId="40" xfId="0" applyNumberFormat="1" applyFont="1" applyFill="1" applyBorder="1" applyAlignment="1">
      <alignment horizontal="center" vertical="center" wrapText="1"/>
    </xf>
    <xf numFmtId="49" fontId="36" fillId="0" borderId="41" xfId="0" applyNumberFormat="1" applyFont="1" applyFill="1" applyBorder="1" applyAlignment="1">
      <alignment horizontal="center" vertical="center" wrapText="1"/>
    </xf>
    <xf numFmtId="0" fontId="1" fillId="26" borderId="32" xfId="0" applyFont="1" applyFill="1" applyBorder="1" applyAlignment="1">
      <alignment horizontal="center" vertical="center" wrapText="1"/>
    </xf>
    <xf numFmtId="0" fontId="1" fillId="26" borderId="38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1" fillId="30" borderId="36" xfId="0" applyFont="1" applyFill="1" applyBorder="1" applyAlignment="1">
      <alignment horizontal="center" vertical="center" wrapText="1"/>
    </xf>
    <xf numFmtId="0" fontId="1" fillId="30" borderId="11" xfId="0" applyFont="1" applyFill="1" applyBorder="1" applyAlignment="1">
      <alignment horizontal="center" vertical="center" wrapText="1"/>
    </xf>
    <xf numFmtId="0" fontId="1" fillId="30" borderId="37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1" fillId="25" borderId="23" xfId="0" applyFont="1" applyFill="1" applyBorder="1" applyAlignment="1">
      <alignment horizontal="center" vertical="center" wrapText="1"/>
    </xf>
    <xf numFmtId="0" fontId="1" fillId="25" borderId="24" xfId="0" applyFont="1" applyFill="1" applyBorder="1" applyAlignment="1">
      <alignment horizontal="center" vertical="center" wrapText="1"/>
    </xf>
    <xf numFmtId="49" fontId="36" fillId="0" borderId="25" xfId="0" applyNumberFormat="1" applyFont="1" applyFill="1" applyBorder="1" applyAlignment="1">
      <alignment horizontal="center" vertical="center" wrapText="1"/>
    </xf>
    <xf numFmtId="49" fontId="36" fillId="0" borderId="29" xfId="0" applyNumberFormat="1" applyFont="1" applyFill="1" applyBorder="1" applyAlignment="1">
      <alignment horizontal="center" vertical="center" wrapText="1"/>
    </xf>
    <xf numFmtId="0" fontId="1" fillId="30" borderId="23" xfId="0" applyFont="1" applyFill="1" applyBorder="1" applyAlignment="1">
      <alignment horizontal="center" vertical="center" wrapText="1"/>
    </xf>
    <xf numFmtId="0" fontId="1" fillId="30" borderId="24" xfId="0" applyFont="1" applyFill="1" applyBorder="1" applyAlignment="1">
      <alignment horizontal="center" vertical="center" wrapText="1"/>
    </xf>
    <xf numFmtId="0" fontId="3" fillId="34" borderId="28" xfId="90" applyFont="1" applyFill="1" applyBorder="1" applyAlignment="1">
      <alignment horizontal="center" vertical="center" wrapText="1"/>
    </xf>
    <xf numFmtId="0" fontId="3" fillId="34" borderId="40" xfId="9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32" fillId="40" borderId="30" xfId="0" applyFont="1" applyFill="1" applyBorder="1" applyAlignment="1">
      <alignment horizontal="center" vertical="center" wrapText="1"/>
    </xf>
    <xf numFmtId="0" fontId="32" fillId="40" borderId="35" xfId="0" applyFont="1" applyFill="1" applyBorder="1" applyAlignment="1">
      <alignment horizontal="center" vertical="center" wrapText="1"/>
    </xf>
    <xf numFmtId="14" fontId="32" fillId="40" borderId="10" xfId="0" applyNumberFormat="1" applyFont="1" applyFill="1" applyBorder="1" applyAlignment="1">
      <alignment horizontal="center" vertical="center" wrapText="1"/>
    </xf>
    <xf numFmtId="0" fontId="32" fillId="40" borderId="10" xfId="0" applyFont="1" applyFill="1" applyBorder="1" applyAlignment="1">
      <alignment horizontal="center" vertical="center" wrapText="1"/>
    </xf>
    <xf numFmtId="0" fontId="40" fillId="40" borderId="10" xfId="0" applyFont="1" applyFill="1" applyBorder="1" applyAlignment="1">
      <alignment horizontal="center" vertical="center"/>
    </xf>
    <xf numFmtId="17" fontId="28" fillId="0" borderId="0" xfId="90" quotePrefix="1" applyNumberFormat="1" applyFont="1" applyBorder="1" applyAlignment="1">
      <alignment horizontal="center" vertical="center"/>
    </xf>
    <xf numFmtId="0" fontId="29" fillId="0" borderId="0" xfId="90" applyFont="1" applyBorder="1" applyAlignment="1">
      <alignment horizontal="center" vertical="center"/>
    </xf>
    <xf numFmtId="0" fontId="31" fillId="0" borderId="44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1" borderId="19" xfId="90" applyFont="1" applyFill="1" applyBorder="1" applyAlignment="1">
      <alignment horizontal="center" vertical="center" wrapText="1"/>
    </xf>
    <xf numFmtId="0" fontId="1" fillId="31" borderId="20" xfId="90" applyFont="1" applyFill="1" applyBorder="1" applyAlignment="1">
      <alignment horizontal="center" vertical="center" wrapText="1"/>
    </xf>
    <xf numFmtId="0" fontId="3" fillId="30" borderId="25" xfId="90" applyFont="1" applyFill="1" applyBorder="1" applyAlignment="1">
      <alignment horizontal="center" vertical="center" textRotation="90" wrapText="1"/>
    </xf>
    <xf numFmtId="0" fontId="3" fillId="33" borderId="18" xfId="90" applyFont="1" applyFill="1" applyBorder="1" applyAlignment="1">
      <alignment horizontal="center" vertical="center" textRotation="90" wrapText="1"/>
    </xf>
    <xf numFmtId="0" fontId="3" fillId="33" borderId="25" xfId="90" applyFont="1" applyFill="1" applyBorder="1" applyAlignment="1">
      <alignment horizontal="center" vertical="center" textRotation="90" wrapText="1"/>
    </xf>
    <xf numFmtId="0" fontId="1" fillId="26" borderId="48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" fillId="26" borderId="10" xfId="0" applyFont="1" applyFill="1" applyBorder="1" applyAlignment="1">
      <alignment horizontal="center" vertic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119429</xdr:rowOff>
        </xdr:from>
        <xdr:to>
          <xdr:col>0</xdr:col>
          <xdr:colOff>714375</xdr:colOff>
          <xdr:row>21</xdr:row>
          <xdr:rowOff>300404</xdr:rowOff>
        </xdr:to>
        <xdr:sp macro="" textlink="">
          <xdr:nvSpPr>
            <xdr:cNvPr id="25601" name="Control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1221</xdr:colOff>
          <xdr:row>21</xdr:row>
          <xdr:rowOff>119429</xdr:rowOff>
        </xdr:from>
        <xdr:to>
          <xdr:col>1</xdr:col>
          <xdr:colOff>715596</xdr:colOff>
          <xdr:row>21</xdr:row>
          <xdr:rowOff>300404</xdr:rowOff>
        </xdr:to>
        <xdr:sp macro="" textlink="">
          <xdr:nvSpPr>
            <xdr:cNvPr id="25602" name="Control 2" hidden="1">
              <a:extLst>
                <a:ext uri="{63B3BB69-23CF-44E3-9099-C40C66FF867C}">
                  <a14:compatExt spid="_x0000_s25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1221</xdr:colOff>
          <xdr:row>21</xdr:row>
          <xdr:rowOff>119429</xdr:rowOff>
        </xdr:from>
        <xdr:to>
          <xdr:col>1</xdr:col>
          <xdr:colOff>715596</xdr:colOff>
          <xdr:row>21</xdr:row>
          <xdr:rowOff>300404</xdr:rowOff>
        </xdr:to>
        <xdr:sp macro="" textlink="">
          <xdr:nvSpPr>
            <xdr:cNvPr id="25603" name="Control 3" hidden="1">
              <a:extLst>
                <a:ext uri="{63B3BB69-23CF-44E3-9099-C40C66FF867C}">
                  <a14:compatExt spid="_x0000_s25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1221</xdr:colOff>
          <xdr:row>21</xdr:row>
          <xdr:rowOff>119429</xdr:rowOff>
        </xdr:from>
        <xdr:to>
          <xdr:col>1</xdr:col>
          <xdr:colOff>715596</xdr:colOff>
          <xdr:row>21</xdr:row>
          <xdr:rowOff>300404</xdr:rowOff>
        </xdr:to>
        <xdr:sp macro="" textlink="">
          <xdr:nvSpPr>
            <xdr:cNvPr id="25604" name="Control 4" hidden="1">
              <a:extLst>
                <a:ext uri="{63B3BB69-23CF-44E3-9099-C40C66FF867C}">
                  <a14:compatExt spid="_x0000_s25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1221</xdr:colOff>
          <xdr:row>21</xdr:row>
          <xdr:rowOff>119429</xdr:rowOff>
        </xdr:from>
        <xdr:to>
          <xdr:col>1</xdr:col>
          <xdr:colOff>715596</xdr:colOff>
          <xdr:row>21</xdr:row>
          <xdr:rowOff>300404</xdr:rowOff>
        </xdr:to>
        <xdr:sp macro="" textlink="">
          <xdr:nvSpPr>
            <xdr:cNvPr id="25605" name="Control 5" hidden="1">
              <a:extLst>
                <a:ext uri="{63B3BB69-23CF-44E3-9099-C40C66FF867C}">
                  <a14:compatExt spid="_x0000_s25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1221</xdr:colOff>
          <xdr:row>21</xdr:row>
          <xdr:rowOff>119429</xdr:rowOff>
        </xdr:from>
        <xdr:to>
          <xdr:col>1</xdr:col>
          <xdr:colOff>715596</xdr:colOff>
          <xdr:row>21</xdr:row>
          <xdr:rowOff>300404</xdr:rowOff>
        </xdr:to>
        <xdr:sp macro="" textlink="">
          <xdr:nvSpPr>
            <xdr:cNvPr id="25606" name="Control 6" hidden="1">
              <a:extLst>
                <a:ext uri="{63B3BB69-23CF-44E3-9099-C40C66FF867C}">
                  <a14:compatExt spid="_x0000_s25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1221</xdr:colOff>
          <xdr:row>21</xdr:row>
          <xdr:rowOff>119429</xdr:rowOff>
        </xdr:from>
        <xdr:to>
          <xdr:col>1</xdr:col>
          <xdr:colOff>715596</xdr:colOff>
          <xdr:row>21</xdr:row>
          <xdr:rowOff>300404</xdr:rowOff>
        </xdr:to>
        <xdr:sp macro="" textlink="">
          <xdr:nvSpPr>
            <xdr:cNvPr id="25607" name="Control 7" hidden="1">
              <a:extLst>
                <a:ext uri="{63B3BB69-23CF-44E3-9099-C40C66FF867C}">
                  <a14:compatExt spid="_x0000_s25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1221</xdr:colOff>
          <xdr:row>21</xdr:row>
          <xdr:rowOff>119429</xdr:rowOff>
        </xdr:from>
        <xdr:to>
          <xdr:col>1</xdr:col>
          <xdr:colOff>715596</xdr:colOff>
          <xdr:row>21</xdr:row>
          <xdr:rowOff>300404</xdr:rowOff>
        </xdr:to>
        <xdr:sp macro="" textlink="">
          <xdr:nvSpPr>
            <xdr:cNvPr id="25608" name="Control 8" hidden="1">
              <a:extLst>
                <a:ext uri="{63B3BB69-23CF-44E3-9099-C40C66FF867C}">
                  <a14:compatExt spid="_x0000_s25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1221</xdr:colOff>
          <xdr:row>21</xdr:row>
          <xdr:rowOff>119429</xdr:rowOff>
        </xdr:from>
        <xdr:to>
          <xdr:col>1</xdr:col>
          <xdr:colOff>715596</xdr:colOff>
          <xdr:row>21</xdr:row>
          <xdr:rowOff>300404</xdr:rowOff>
        </xdr:to>
        <xdr:sp macro="" textlink="">
          <xdr:nvSpPr>
            <xdr:cNvPr id="25609" name="Control 9" hidden="1">
              <a:extLst>
                <a:ext uri="{63B3BB69-23CF-44E3-9099-C40C66FF867C}">
                  <a14:compatExt spid="_x0000_s25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1221</xdr:colOff>
          <xdr:row>21</xdr:row>
          <xdr:rowOff>119429</xdr:rowOff>
        </xdr:from>
        <xdr:to>
          <xdr:col>1</xdr:col>
          <xdr:colOff>715596</xdr:colOff>
          <xdr:row>21</xdr:row>
          <xdr:rowOff>300404</xdr:rowOff>
        </xdr:to>
        <xdr:sp macro="" textlink="">
          <xdr:nvSpPr>
            <xdr:cNvPr id="25610" name="Control 10" hidden="1">
              <a:extLst>
                <a:ext uri="{63B3BB69-23CF-44E3-9099-C40C66FF867C}">
                  <a14:compatExt spid="_x0000_s25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1221</xdr:colOff>
          <xdr:row>21</xdr:row>
          <xdr:rowOff>119429</xdr:rowOff>
        </xdr:from>
        <xdr:to>
          <xdr:col>1</xdr:col>
          <xdr:colOff>715596</xdr:colOff>
          <xdr:row>21</xdr:row>
          <xdr:rowOff>300404</xdr:rowOff>
        </xdr:to>
        <xdr:sp macro="" textlink="">
          <xdr:nvSpPr>
            <xdr:cNvPr id="25611" name="Control 11" hidden="1">
              <a:extLst>
                <a:ext uri="{63B3BB69-23CF-44E3-9099-C40C66FF867C}">
                  <a14:compatExt spid="_x0000_s25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1221</xdr:colOff>
          <xdr:row>21</xdr:row>
          <xdr:rowOff>119429</xdr:rowOff>
        </xdr:from>
        <xdr:to>
          <xdr:col>1</xdr:col>
          <xdr:colOff>715596</xdr:colOff>
          <xdr:row>21</xdr:row>
          <xdr:rowOff>300404</xdr:rowOff>
        </xdr:to>
        <xdr:sp macro="" textlink="">
          <xdr:nvSpPr>
            <xdr:cNvPr id="25612" name="Control 12" hidden="1">
              <a:extLst>
                <a:ext uri="{63B3BB69-23CF-44E3-9099-C40C66FF867C}">
                  <a14:compatExt spid="_x0000_s25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1221</xdr:colOff>
          <xdr:row>21</xdr:row>
          <xdr:rowOff>119429</xdr:rowOff>
        </xdr:from>
        <xdr:to>
          <xdr:col>1</xdr:col>
          <xdr:colOff>715596</xdr:colOff>
          <xdr:row>21</xdr:row>
          <xdr:rowOff>300404</xdr:rowOff>
        </xdr:to>
        <xdr:sp macro="" textlink="">
          <xdr:nvSpPr>
            <xdr:cNvPr id="25613" name="Control 13" hidden="1">
              <a:extLst>
                <a:ext uri="{63B3BB69-23CF-44E3-9099-C40C66FF867C}">
                  <a14:compatExt spid="_x0000_s25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1221</xdr:colOff>
          <xdr:row>21</xdr:row>
          <xdr:rowOff>119429</xdr:rowOff>
        </xdr:from>
        <xdr:to>
          <xdr:col>1</xdr:col>
          <xdr:colOff>715596</xdr:colOff>
          <xdr:row>21</xdr:row>
          <xdr:rowOff>300404</xdr:rowOff>
        </xdr:to>
        <xdr:sp macro="" textlink="">
          <xdr:nvSpPr>
            <xdr:cNvPr id="25614" name="Control 14" hidden="1">
              <a:extLst>
                <a:ext uri="{63B3BB69-23CF-44E3-9099-C40C66FF867C}">
                  <a14:compatExt spid="_x0000_s25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1346688</xdr:colOff>
          <xdr:row>21</xdr:row>
          <xdr:rowOff>119429</xdr:rowOff>
        </xdr:from>
        <xdr:to>
          <xdr:col>4</xdr:col>
          <xdr:colOff>681160</xdr:colOff>
          <xdr:row>21</xdr:row>
          <xdr:rowOff>300404</xdr:rowOff>
        </xdr:to>
        <xdr:sp macro="" textlink="">
          <xdr:nvSpPr>
            <xdr:cNvPr id="25615" name="Control 15" hidden="1">
              <a:extLst>
                <a:ext uri="{63B3BB69-23CF-44E3-9099-C40C66FF867C}">
                  <a14:compatExt spid="_x0000_s25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1347910</xdr:colOff>
          <xdr:row>21</xdr:row>
          <xdr:rowOff>119429</xdr:rowOff>
        </xdr:from>
        <xdr:to>
          <xdr:col>5</xdr:col>
          <xdr:colOff>682381</xdr:colOff>
          <xdr:row>21</xdr:row>
          <xdr:rowOff>300404</xdr:rowOff>
        </xdr:to>
        <xdr:sp macro="" textlink="">
          <xdr:nvSpPr>
            <xdr:cNvPr id="25616" name="Control 16" hidden="1">
              <a:extLst>
                <a:ext uri="{63B3BB69-23CF-44E3-9099-C40C66FF867C}">
                  <a14:compatExt spid="_x0000_s256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1347910</xdr:colOff>
          <xdr:row>21</xdr:row>
          <xdr:rowOff>119429</xdr:rowOff>
        </xdr:from>
        <xdr:to>
          <xdr:col>5</xdr:col>
          <xdr:colOff>682381</xdr:colOff>
          <xdr:row>21</xdr:row>
          <xdr:rowOff>300404</xdr:rowOff>
        </xdr:to>
        <xdr:sp macro="" textlink="">
          <xdr:nvSpPr>
            <xdr:cNvPr id="25617" name="Control 17" hidden="1">
              <a:extLst>
                <a:ext uri="{63B3BB69-23CF-44E3-9099-C40C66FF867C}">
                  <a14:compatExt spid="_x0000_s25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1347910</xdr:colOff>
          <xdr:row>21</xdr:row>
          <xdr:rowOff>119429</xdr:rowOff>
        </xdr:from>
        <xdr:to>
          <xdr:col>5</xdr:col>
          <xdr:colOff>682381</xdr:colOff>
          <xdr:row>21</xdr:row>
          <xdr:rowOff>300404</xdr:rowOff>
        </xdr:to>
        <xdr:sp macro="" textlink="">
          <xdr:nvSpPr>
            <xdr:cNvPr id="25618" name="Control 18" hidden="1">
              <a:extLst>
                <a:ext uri="{63B3BB69-23CF-44E3-9099-C40C66FF867C}">
                  <a14:compatExt spid="_x0000_s25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1347910</xdr:colOff>
          <xdr:row>21</xdr:row>
          <xdr:rowOff>119429</xdr:rowOff>
        </xdr:from>
        <xdr:to>
          <xdr:col>5</xdr:col>
          <xdr:colOff>682381</xdr:colOff>
          <xdr:row>21</xdr:row>
          <xdr:rowOff>300404</xdr:rowOff>
        </xdr:to>
        <xdr:sp macro="" textlink="">
          <xdr:nvSpPr>
            <xdr:cNvPr id="25619" name="Control 19" hidden="1">
              <a:extLst>
                <a:ext uri="{63B3BB69-23CF-44E3-9099-C40C66FF867C}">
                  <a14:compatExt spid="_x0000_s25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1347910</xdr:colOff>
          <xdr:row>21</xdr:row>
          <xdr:rowOff>119429</xdr:rowOff>
        </xdr:from>
        <xdr:to>
          <xdr:col>5</xdr:col>
          <xdr:colOff>682381</xdr:colOff>
          <xdr:row>21</xdr:row>
          <xdr:rowOff>300404</xdr:rowOff>
        </xdr:to>
        <xdr:sp macro="" textlink="">
          <xdr:nvSpPr>
            <xdr:cNvPr id="25620" name="Control 20" hidden="1">
              <a:extLst>
                <a:ext uri="{63B3BB69-23CF-44E3-9099-C40C66FF867C}">
                  <a14:compatExt spid="_x0000_s25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1347910</xdr:colOff>
          <xdr:row>21</xdr:row>
          <xdr:rowOff>119429</xdr:rowOff>
        </xdr:from>
        <xdr:to>
          <xdr:col>5</xdr:col>
          <xdr:colOff>682381</xdr:colOff>
          <xdr:row>21</xdr:row>
          <xdr:rowOff>300404</xdr:rowOff>
        </xdr:to>
        <xdr:sp macro="" textlink="">
          <xdr:nvSpPr>
            <xdr:cNvPr id="25621" name="Control 21" hidden="1">
              <a:extLst>
                <a:ext uri="{63B3BB69-23CF-44E3-9099-C40C66FF867C}">
                  <a14:compatExt spid="_x0000_s25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1347910</xdr:colOff>
          <xdr:row>21</xdr:row>
          <xdr:rowOff>119429</xdr:rowOff>
        </xdr:from>
        <xdr:to>
          <xdr:col>5</xdr:col>
          <xdr:colOff>682381</xdr:colOff>
          <xdr:row>21</xdr:row>
          <xdr:rowOff>300404</xdr:rowOff>
        </xdr:to>
        <xdr:sp macro="" textlink="">
          <xdr:nvSpPr>
            <xdr:cNvPr id="25622" name="Control 22" hidden="1">
              <a:extLst>
                <a:ext uri="{63B3BB69-23CF-44E3-9099-C40C66FF867C}">
                  <a14:compatExt spid="_x0000_s25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1347910</xdr:colOff>
          <xdr:row>21</xdr:row>
          <xdr:rowOff>119429</xdr:rowOff>
        </xdr:from>
        <xdr:to>
          <xdr:col>5</xdr:col>
          <xdr:colOff>682381</xdr:colOff>
          <xdr:row>21</xdr:row>
          <xdr:rowOff>300404</xdr:rowOff>
        </xdr:to>
        <xdr:sp macro="" textlink="">
          <xdr:nvSpPr>
            <xdr:cNvPr id="25623" name="Control 23" hidden="1">
              <a:extLst>
                <a:ext uri="{63B3BB69-23CF-44E3-9099-C40C66FF867C}">
                  <a14:compatExt spid="_x0000_s25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1347910</xdr:colOff>
          <xdr:row>21</xdr:row>
          <xdr:rowOff>119429</xdr:rowOff>
        </xdr:from>
        <xdr:to>
          <xdr:col>5</xdr:col>
          <xdr:colOff>682381</xdr:colOff>
          <xdr:row>21</xdr:row>
          <xdr:rowOff>300404</xdr:rowOff>
        </xdr:to>
        <xdr:sp macro="" textlink="">
          <xdr:nvSpPr>
            <xdr:cNvPr id="25624" name="Control 24" hidden="1">
              <a:extLst>
                <a:ext uri="{63B3BB69-23CF-44E3-9099-C40C66FF867C}">
                  <a14:compatExt spid="_x0000_s25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1347910</xdr:colOff>
          <xdr:row>21</xdr:row>
          <xdr:rowOff>119429</xdr:rowOff>
        </xdr:from>
        <xdr:to>
          <xdr:col>5</xdr:col>
          <xdr:colOff>682381</xdr:colOff>
          <xdr:row>21</xdr:row>
          <xdr:rowOff>300404</xdr:rowOff>
        </xdr:to>
        <xdr:sp macro="" textlink="">
          <xdr:nvSpPr>
            <xdr:cNvPr id="25625" name="Control 25" hidden="1">
              <a:extLst>
                <a:ext uri="{63B3BB69-23CF-44E3-9099-C40C66FF867C}">
                  <a14:compatExt spid="_x0000_s25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1347910</xdr:colOff>
          <xdr:row>21</xdr:row>
          <xdr:rowOff>119429</xdr:rowOff>
        </xdr:from>
        <xdr:to>
          <xdr:col>5</xdr:col>
          <xdr:colOff>682381</xdr:colOff>
          <xdr:row>21</xdr:row>
          <xdr:rowOff>300404</xdr:rowOff>
        </xdr:to>
        <xdr:sp macro="" textlink="">
          <xdr:nvSpPr>
            <xdr:cNvPr id="25626" name="Control 26" hidden="1">
              <a:extLst>
                <a:ext uri="{63B3BB69-23CF-44E3-9099-C40C66FF867C}">
                  <a14:compatExt spid="_x0000_s25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1347910</xdr:colOff>
          <xdr:row>21</xdr:row>
          <xdr:rowOff>119429</xdr:rowOff>
        </xdr:from>
        <xdr:to>
          <xdr:col>5</xdr:col>
          <xdr:colOff>682381</xdr:colOff>
          <xdr:row>21</xdr:row>
          <xdr:rowOff>300404</xdr:rowOff>
        </xdr:to>
        <xdr:sp macro="" textlink="">
          <xdr:nvSpPr>
            <xdr:cNvPr id="25627" name="Control 27" hidden="1">
              <a:extLst>
                <a:ext uri="{63B3BB69-23CF-44E3-9099-C40C66FF867C}">
                  <a14:compatExt spid="_x0000_s25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1347910</xdr:colOff>
          <xdr:row>21</xdr:row>
          <xdr:rowOff>119429</xdr:rowOff>
        </xdr:from>
        <xdr:to>
          <xdr:col>5</xdr:col>
          <xdr:colOff>682381</xdr:colOff>
          <xdr:row>21</xdr:row>
          <xdr:rowOff>300404</xdr:rowOff>
        </xdr:to>
        <xdr:sp macro="" textlink="">
          <xdr:nvSpPr>
            <xdr:cNvPr id="25628" name="Control 28" hidden="1">
              <a:extLst>
                <a:ext uri="{63B3BB69-23CF-44E3-9099-C40C66FF867C}">
                  <a14:compatExt spid="_x0000_s25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1313473</xdr:colOff>
          <xdr:row>21</xdr:row>
          <xdr:rowOff>119429</xdr:rowOff>
        </xdr:from>
        <xdr:to>
          <xdr:col>8</xdr:col>
          <xdr:colOff>647944</xdr:colOff>
          <xdr:row>21</xdr:row>
          <xdr:rowOff>300404</xdr:rowOff>
        </xdr:to>
        <xdr:sp macro="" textlink="">
          <xdr:nvSpPr>
            <xdr:cNvPr id="25629" name="Control 29" hidden="1">
              <a:extLst>
                <a:ext uri="{63B3BB69-23CF-44E3-9099-C40C66FF867C}">
                  <a14:compatExt spid="_x0000_s25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1314694</xdr:colOff>
          <xdr:row>21</xdr:row>
          <xdr:rowOff>119429</xdr:rowOff>
        </xdr:from>
        <xdr:to>
          <xdr:col>9</xdr:col>
          <xdr:colOff>649165</xdr:colOff>
          <xdr:row>21</xdr:row>
          <xdr:rowOff>300404</xdr:rowOff>
        </xdr:to>
        <xdr:sp macro="" textlink="">
          <xdr:nvSpPr>
            <xdr:cNvPr id="25630" name="Control 30" hidden="1">
              <a:extLst>
                <a:ext uri="{63B3BB69-23CF-44E3-9099-C40C66FF867C}">
                  <a14:compatExt spid="_x0000_s25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1314694</xdr:colOff>
          <xdr:row>21</xdr:row>
          <xdr:rowOff>119429</xdr:rowOff>
        </xdr:from>
        <xdr:to>
          <xdr:col>9</xdr:col>
          <xdr:colOff>649165</xdr:colOff>
          <xdr:row>21</xdr:row>
          <xdr:rowOff>300404</xdr:rowOff>
        </xdr:to>
        <xdr:sp macro="" textlink="">
          <xdr:nvSpPr>
            <xdr:cNvPr id="25631" name="Control 31" hidden="1">
              <a:extLst>
                <a:ext uri="{63B3BB69-23CF-44E3-9099-C40C66FF867C}">
                  <a14:compatExt spid="_x0000_s25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1314694</xdr:colOff>
          <xdr:row>21</xdr:row>
          <xdr:rowOff>119429</xdr:rowOff>
        </xdr:from>
        <xdr:to>
          <xdr:col>9</xdr:col>
          <xdr:colOff>649165</xdr:colOff>
          <xdr:row>21</xdr:row>
          <xdr:rowOff>300404</xdr:rowOff>
        </xdr:to>
        <xdr:sp macro="" textlink="">
          <xdr:nvSpPr>
            <xdr:cNvPr id="25632" name="Control 32" hidden="1">
              <a:extLst>
                <a:ext uri="{63B3BB69-23CF-44E3-9099-C40C66FF867C}">
                  <a14:compatExt spid="_x0000_s25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1314694</xdr:colOff>
          <xdr:row>21</xdr:row>
          <xdr:rowOff>119429</xdr:rowOff>
        </xdr:from>
        <xdr:to>
          <xdr:col>9</xdr:col>
          <xdr:colOff>649165</xdr:colOff>
          <xdr:row>21</xdr:row>
          <xdr:rowOff>300404</xdr:rowOff>
        </xdr:to>
        <xdr:sp macro="" textlink="">
          <xdr:nvSpPr>
            <xdr:cNvPr id="25633" name="Control 33" hidden="1">
              <a:extLst>
                <a:ext uri="{63B3BB69-23CF-44E3-9099-C40C66FF867C}">
                  <a14:compatExt spid="_x0000_s25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1314694</xdr:colOff>
          <xdr:row>21</xdr:row>
          <xdr:rowOff>119429</xdr:rowOff>
        </xdr:from>
        <xdr:to>
          <xdr:col>9</xdr:col>
          <xdr:colOff>649165</xdr:colOff>
          <xdr:row>21</xdr:row>
          <xdr:rowOff>300404</xdr:rowOff>
        </xdr:to>
        <xdr:sp macro="" textlink="">
          <xdr:nvSpPr>
            <xdr:cNvPr id="25634" name="Control 34" hidden="1">
              <a:extLst>
                <a:ext uri="{63B3BB69-23CF-44E3-9099-C40C66FF867C}">
                  <a14:compatExt spid="_x0000_s25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1314694</xdr:colOff>
          <xdr:row>21</xdr:row>
          <xdr:rowOff>119429</xdr:rowOff>
        </xdr:from>
        <xdr:to>
          <xdr:col>9</xdr:col>
          <xdr:colOff>649165</xdr:colOff>
          <xdr:row>21</xdr:row>
          <xdr:rowOff>300404</xdr:rowOff>
        </xdr:to>
        <xdr:sp macro="" textlink="">
          <xdr:nvSpPr>
            <xdr:cNvPr id="25635" name="Control 35" hidden="1">
              <a:extLst>
                <a:ext uri="{63B3BB69-23CF-44E3-9099-C40C66FF867C}">
                  <a14:compatExt spid="_x0000_s25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1314694</xdr:colOff>
          <xdr:row>21</xdr:row>
          <xdr:rowOff>119429</xdr:rowOff>
        </xdr:from>
        <xdr:to>
          <xdr:col>9</xdr:col>
          <xdr:colOff>649165</xdr:colOff>
          <xdr:row>21</xdr:row>
          <xdr:rowOff>300404</xdr:rowOff>
        </xdr:to>
        <xdr:sp macro="" textlink="">
          <xdr:nvSpPr>
            <xdr:cNvPr id="25636" name="Control 36" hidden="1">
              <a:extLst>
                <a:ext uri="{63B3BB69-23CF-44E3-9099-C40C66FF867C}">
                  <a14:compatExt spid="_x0000_s25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1314694</xdr:colOff>
          <xdr:row>21</xdr:row>
          <xdr:rowOff>119429</xdr:rowOff>
        </xdr:from>
        <xdr:to>
          <xdr:col>9</xdr:col>
          <xdr:colOff>649165</xdr:colOff>
          <xdr:row>21</xdr:row>
          <xdr:rowOff>300404</xdr:rowOff>
        </xdr:to>
        <xdr:sp macro="" textlink="">
          <xdr:nvSpPr>
            <xdr:cNvPr id="25637" name="Control 37" hidden="1">
              <a:extLst>
                <a:ext uri="{63B3BB69-23CF-44E3-9099-C40C66FF867C}">
                  <a14:compatExt spid="_x0000_s25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1314694</xdr:colOff>
          <xdr:row>21</xdr:row>
          <xdr:rowOff>119429</xdr:rowOff>
        </xdr:from>
        <xdr:to>
          <xdr:col>9</xdr:col>
          <xdr:colOff>649165</xdr:colOff>
          <xdr:row>21</xdr:row>
          <xdr:rowOff>300404</xdr:rowOff>
        </xdr:to>
        <xdr:sp macro="" textlink="">
          <xdr:nvSpPr>
            <xdr:cNvPr id="25638" name="Control 38" hidden="1">
              <a:extLst>
                <a:ext uri="{63B3BB69-23CF-44E3-9099-C40C66FF867C}">
                  <a14:compatExt spid="_x0000_s25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1314694</xdr:colOff>
          <xdr:row>21</xdr:row>
          <xdr:rowOff>119429</xdr:rowOff>
        </xdr:from>
        <xdr:to>
          <xdr:col>9</xdr:col>
          <xdr:colOff>649165</xdr:colOff>
          <xdr:row>21</xdr:row>
          <xdr:rowOff>300404</xdr:rowOff>
        </xdr:to>
        <xdr:sp macro="" textlink="">
          <xdr:nvSpPr>
            <xdr:cNvPr id="25639" name="Control 39" hidden="1">
              <a:extLst>
                <a:ext uri="{63B3BB69-23CF-44E3-9099-C40C66FF867C}">
                  <a14:compatExt spid="_x0000_s25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1314694</xdr:colOff>
          <xdr:row>21</xdr:row>
          <xdr:rowOff>119429</xdr:rowOff>
        </xdr:from>
        <xdr:to>
          <xdr:col>9</xdr:col>
          <xdr:colOff>649165</xdr:colOff>
          <xdr:row>21</xdr:row>
          <xdr:rowOff>300404</xdr:rowOff>
        </xdr:to>
        <xdr:sp macro="" textlink="">
          <xdr:nvSpPr>
            <xdr:cNvPr id="25640" name="Control 40" hidden="1">
              <a:extLst>
                <a:ext uri="{63B3BB69-23CF-44E3-9099-C40C66FF867C}">
                  <a14:compatExt spid="_x0000_s25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1314694</xdr:colOff>
          <xdr:row>21</xdr:row>
          <xdr:rowOff>119429</xdr:rowOff>
        </xdr:from>
        <xdr:to>
          <xdr:col>9</xdr:col>
          <xdr:colOff>649165</xdr:colOff>
          <xdr:row>21</xdr:row>
          <xdr:rowOff>300404</xdr:rowOff>
        </xdr:to>
        <xdr:sp macro="" textlink="">
          <xdr:nvSpPr>
            <xdr:cNvPr id="25641" name="Control 41" hidden="1">
              <a:extLst>
                <a:ext uri="{63B3BB69-23CF-44E3-9099-C40C66FF867C}">
                  <a14:compatExt spid="_x0000_s25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1314694</xdr:colOff>
          <xdr:row>21</xdr:row>
          <xdr:rowOff>119429</xdr:rowOff>
        </xdr:from>
        <xdr:to>
          <xdr:col>9</xdr:col>
          <xdr:colOff>649165</xdr:colOff>
          <xdr:row>21</xdr:row>
          <xdr:rowOff>300404</xdr:rowOff>
        </xdr:to>
        <xdr:sp macro="" textlink="">
          <xdr:nvSpPr>
            <xdr:cNvPr id="25642" name="Control 42" hidden="1">
              <a:extLst>
                <a:ext uri="{63B3BB69-23CF-44E3-9099-C40C66FF867C}">
                  <a14:compatExt spid="_x0000_s25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0.xml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20.xml"/><Relationship Id="rId39" Type="http://schemas.openxmlformats.org/officeDocument/2006/relationships/control" Target="../activeX/activeX31.xml"/><Relationship Id="rId21" Type="http://schemas.openxmlformats.org/officeDocument/2006/relationships/image" Target="../media/image4.emf"/><Relationship Id="rId34" Type="http://schemas.openxmlformats.org/officeDocument/2006/relationships/image" Target="../media/image5.emf"/><Relationship Id="rId42" Type="http://schemas.openxmlformats.org/officeDocument/2006/relationships/control" Target="../activeX/activeX34.xml"/><Relationship Id="rId47" Type="http://schemas.openxmlformats.org/officeDocument/2006/relationships/control" Target="../activeX/activeX39.xml"/><Relationship Id="rId50" Type="http://schemas.openxmlformats.org/officeDocument/2006/relationships/image" Target="../media/image7.emf"/><Relationship Id="rId7" Type="http://schemas.openxmlformats.org/officeDocument/2006/relationships/control" Target="../activeX/activeX4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3.xml"/><Relationship Id="rId29" Type="http://schemas.openxmlformats.org/officeDocument/2006/relationships/control" Target="../activeX/activeX23.xml"/><Relationship Id="rId11" Type="http://schemas.openxmlformats.org/officeDocument/2006/relationships/control" Target="../activeX/activeX8.xml"/><Relationship Id="rId24" Type="http://schemas.openxmlformats.org/officeDocument/2006/relationships/control" Target="../activeX/activeX18.xml"/><Relationship Id="rId32" Type="http://schemas.openxmlformats.org/officeDocument/2006/relationships/control" Target="../activeX/activeX26.xml"/><Relationship Id="rId37" Type="http://schemas.openxmlformats.org/officeDocument/2006/relationships/control" Target="../activeX/activeX29.xml"/><Relationship Id="rId40" Type="http://schemas.openxmlformats.org/officeDocument/2006/relationships/control" Target="../activeX/activeX32.xml"/><Relationship Id="rId45" Type="http://schemas.openxmlformats.org/officeDocument/2006/relationships/control" Target="../activeX/activeX37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17.xml"/><Relationship Id="rId28" Type="http://schemas.openxmlformats.org/officeDocument/2006/relationships/control" Target="../activeX/activeX22.xml"/><Relationship Id="rId36" Type="http://schemas.openxmlformats.org/officeDocument/2006/relationships/image" Target="../media/image6.emf"/><Relationship Id="rId49" Type="http://schemas.openxmlformats.org/officeDocument/2006/relationships/control" Target="../activeX/activeX41.xml"/><Relationship Id="rId10" Type="http://schemas.openxmlformats.org/officeDocument/2006/relationships/control" Target="../activeX/activeX7.xml"/><Relationship Id="rId19" Type="http://schemas.openxmlformats.org/officeDocument/2006/relationships/image" Target="../media/image3.emf"/><Relationship Id="rId31" Type="http://schemas.openxmlformats.org/officeDocument/2006/relationships/control" Target="../activeX/activeX25.xml"/><Relationship Id="rId44" Type="http://schemas.openxmlformats.org/officeDocument/2006/relationships/control" Target="../activeX/activeX36.xml"/><Relationship Id="rId52" Type="http://schemas.openxmlformats.org/officeDocument/2006/relationships/image" Target="../media/image8.emf"/><Relationship Id="rId4" Type="http://schemas.openxmlformats.org/officeDocument/2006/relationships/image" Target="../media/image1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6.xml"/><Relationship Id="rId27" Type="http://schemas.openxmlformats.org/officeDocument/2006/relationships/control" Target="../activeX/activeX21.xml"/><Relationship Id="rId30" Type="http://schemas.openxmlformats.org/officeDocument/2006/relationships/control" Target="../activeX/activeX24.xml"/><Relationship Id="rId35" Type="http://schemas.openxmlformats.org/officeDocument/2006/relationships/control" Target="../activeX/activeX28.xml"/><Relationship Id="rId43" Type="http://schemas.openxmlformats.org/officeDocument/2006/relationships/control" Target="../activeX/activeX35.xml"/><Relationship Id="rId48" Type="http://schemas.openxmlformats.org/officeDocument/2006/relationships/control" Target="../activeX/activeX40.xml"/><Relationship Id="rId8" Type="http://schemas.openxmlformats.org/officeDocument/2006/relationships/control" Target="../activeX/activeX5.xml"/><Relationship Id="rId51" Type="http://schemas.openxmlformats.org/officeDocument/2006/relationships/control" Target="../activeX/activeX42.xml"/><Relationship Id="rId3" Type="http://schemas.openxmlformats.org/officeDocument/2006/relationships/control" Target="../activeX/activeX1.xml"/><Relationship Id="rId12" Type="http://schemas.openxmlformats.org/officeDocument/2006/relationships/control" Target="../activeX/activeX9.xml"/><Relationship Id="rId17" Type="http://schemas.openxmlformats.org/officeDocument/2006/relationships/image" Target="../media/image2.emf"/><Relationship Id="rId25" Type="http://schemas.openxmlformats.org/officeDocument/2006/relationships/control" Target="../activeX/activeX19.xml"/><Relationship Id="rId33" Type="http://schemas.openxmlformats.org/officeDocument/2006/relationships/control" Target="../activeX/activeX27.xml"/><Relationship Id="rId38" Type="http://schemas.openxmlformats.org/officeDocument/2006/relationships/control" Target="../activeX/activeX30.xml"/><Relationship Id="rId46" Type="http://schemas.openxmlformats.org/officeDocument/2006/relationships/control" Target="../activeX/activeX38.xml"/><Relationship Id="rId20" Type="http://schemas.openxmlformats.org/officeDocument/2006/relationships/control" Target="../activeX/activeX15.xml"/><Relationship Id="rId41" Type="http://schemas.openxmlformats.org/officeDocument/2006/relationships/control" Target="../activeX/activeX33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L59"/>
  <sheetViews>
    <sheetView tabSelected="1" zoomScale="78" zoomScaleNormal="78" workbookViewId="0">
      <selection activeCell="D7" sqref="D7:D15"/>
    </sheetView>
  </sheetViews>
  <sheetFormatPr defaultRowHeight="12.75" x14ac:dyDescent="0.2"/>
  <cols>
    <col min="1" max="120" width="20.7109375" customWidth="1"/>
  </cols>
  <sheetData>
    <row r="1" spans="1:12" x14ac:dyDescent="0.2">
      <c r="A1" s="98" t="s">
        <v>86</v>
      </c>
      <c r="B1" s="98"/>
      <c r="C1" s="98"/>
      <c r="D1" s="98"/>
      <c r="E1" s="98" t="s">
        <v>87</v>
      </c>
      <c r="F1" s="98"/>
      <c r="G1" s="98"/>
      <c r="H1" s="98"/>
      <c r="I1" s="98" t="s">
        <v>88</v>
      </c>
      <c r="J1" s="98"/>
      <c r="K1" s="98"/>
      <c r="L1" s="98"/>
    </row>
    <row r="2" spans="1:12" x14ac:dyDescent="0.2">
      <c r="A2" s="99">
        <v>11</v>
      </c>
      <c r="B2" s="99"/>
      <c r="C2" s="99"/>
      <c r="D2" s="99"/>
      <c r="E2" s="99">
        <v>5</v>
      </c>
      <c r="F2" s="99"/>
      <c r="G2" s="99"/>
      <c r="H2" s="99"/>
      <c r="I2" s="99">
        <v>15</v>
      </c>
      <c r="J2" s="99"/>
      <c r="K2" s="99"/>
      <c r="L2" s="99"/>
    </row>
    <row r="3" spans="1:12" ht="35.1" customHeight="1" x14ac:dyDescent="0.2">
      <c r="A3" s="100" t="s">
        <v>89</v>
      </c>
      <c r="B3" s="101"/>
      <c r="C3" s="101"/>
      <c r="D3" s="102"/>
      <c r="E3" s="100" t="s">
        <v>90</v>
      </c>
      <c r="F3" s="101"/>
      <c r="G3" s="101"/>
      <c r="H3" s="102"/>
      <c r="I3" s="100" t="s">
        <v>91</v>
      </c>
      <c r="J3" s="101"/>
      <c r="K3" s="101"/>
      <c r="L3" s="102"/>
    </row>
    <row r="4" spans="1:12" ht="13.5" thickBot="1" x14ac:dyDescent="0.25">
      <c r="A4" s="103" t="s">
        <v>0</v>
      </c>
      <c r="B4" s="104"/>
      <c r="C4" s="26" t="s">
        <v>19</v>
      </c>
      <c r="D4" s="27" t="s">
        <v>20</v>
      </c>
      <c r="E4" s="103" t="s">
        <v>0</v>
      </c>
      <c r="F4" s="104"/>
      <c r="G4" s="26" t="s">
        <v>19</v>
      </c>
      <c r="H4" s="27" t="s">
        <v>20</v>
      </c>
      <c r="I4" s="103" t="s">
        <v>0</v>
      </c>
      <c r="J4" s="104"/>
      <c r="K4" s="26" t="s">
        <v>19</v>
      </c>
      <c r="L4" s="27" t="s">
        <v>20</v>
      </c>
    </row>
    <row r="5" spans="1:12" ht="13.5" thickTop="1" x14ac:dyDescent="0.2">
      <c r="A5" s="28" t="s">
        <v>21</v>
      </c>
      <c r="B5" s="29" t="s">
        <v>22</v>
      </c>
      <c r="C5" s="30" t="s">
        <v>1</v>
      </c>
      <c r="D5" s="31" t="s">
        <v>3</v>
      </c>
      <c r="E5" s="28" t="s">
        <v>21</v>
      </c>
      <c r="F5" s="29" t="s">
        <v>22</v>
      </c>
      <c r="G5" s="30" t="s">
        <v>1</v>
      </c>
      <c r="H5" s="31" t="s">
        <v>3</v>
      </c>
      <c r="I5" s="28" t="s">
        <v>21</v>
      </c>
      <c r="J5" s="29" t="s">
        <v>22</v>
      </c>
      <c r="K5" s="30" t="s">
        <v>1</v>
      </c>
      <c r="L5" s="31" t="s">
        <v>3</v>
      </c>
    </row>
    <row r="6" spans="1:12" x14ac:dyDescent="0.2">
      <c r="A6" s="80" t="s">
        <v>4</v>
      </c>
      <c r="B6" s="69" t="s">
        <v>59</v>
      </c>
      <c r="C6" s="105" t="s">
        <v>68</v>
      </c>
      <c r="D6" s="105"/>
      <c r="E6" s="70" t="s">
        <v>4</v>
      </c>
      <c r="F6" s="69" t="s">
        <v>59</v>
      </c>
      <c r="G6" s="105" t="s">
        <v>68</v>
      </c>
      <c r="H6" s="105"/>
      <c r="I6" s="70" t="s">
        <v>4</v>
      </c>
      <c r="J6" s="69" t="s">
        <v>59</v>
      </c>
      <c r="K6" s="105" t="s">
        <v>68</v>
      </c>
      <c r="L6" s="105"/>
    </row>
    <row r="7" spans="1:12" ht="25.5" x14ac:dyDescent="0.2">
      <c r="A7" s="24" t="s">
        <v>5</v>
      </c>
      <c r="B7" s="24" t="s">
        <v>79</v>
      </c>
      <c r="C7" s="24">
        <v>44</v>
      </c>
      <c r="D7" s="91"/>
      <c r="E7" s="24" t="s">
        <v>5</v>
      </c>
      <c r="F7" s="24" t="s">
        <v>79</v>
      </c>
      <c r="G7" s="24">
        <v>44</v>
      </c>
      <c r="H7" s="91"/>
      <c r="I7" s="24" t="s">
        <v>5</v>
      </c>
      <c r="J7" s="24" t="s">
        <v>79</v>
      </c>
      <c r="K7" s="24">
        <v>44</v>
      </c>
      <c r="L7" s="91"/>
    </row>
    <row r="8" spans="1:12" x14ac:dyDescent="0.2">
      <c r="A8" s="24" t="s">
        <v>40</v>
      </c>
      <c r="B8" s="24" t="s">
        <v>73</v>
      </c>
      <c r="C8" s="24">
        <v>30</v>
      </c>
      <c r="D8" s="91"/>
      <c r="E8" s="24" t="s">
        <v>40</v>
      </c>
      <c r="F8" s="24" t="s">
        <v>73</v>
      </c>
      <c r="G8" s="24">
        <v>30</v>
      </c>
      <c r="H8" s="91"/>
      <c r="I8" s="24" t="s">
        <v>40</v>
      </c>
      <c r="J8" s="24" t="s">
        <v>73</v>
      </c>
      <c r="K8" s="24">
        <v>30</v>
      </c>
      <c r="L8" s="91"/>
    </row>
    <row r="9" spans="1:12" x14ac:dyDescent="0.2">
      <c r="A9" s="24" t="s">
        <v>6</v>
      </c>
      <c r="B9" s="24" t="s">
        <v>7</v>
      </c>
      <c r="C9" s="24">
        <v>10</v>
      </c>
      <c r="D9" s="91"/>
      <c r="E9" s="24" t="s">
        <v>6</v>
      </c>
      <c r="F9" s="24" t="s">
        <v>7</v>
      </c>
      <c r="G9" s="24">
        <v>10</v>
      </c>
      <c r="H9" s="91"/>
      <c r="I9" s="24" t="s">
        <v>6</v>
      </c>
      <c r="J9" s="24" t="s">
        <v>7</v>
      </c>
      <c r="K9" s="24">
        <v>10</v>
      </c>
      <c r="L9" s="91"/>
    </row>
    <row r="10" spans="1:12" x14ac:dyDescent="0.2">
      <c r="A10" s="24" t="s">
        <v>18</v>
      </c>
      <c r="B10" s="24" t="s">
        <v>81</v>
      </c>
      <c r="C10" s="24">
        <v>21</v>
      </c>
      <c r="D10" s="91"/>
      <c r="E10" s="24" t="s">
        <v>18</v>
      </c>
      <c r="F10" s="24" t="s">
        <v>81</v>
      </c>
      <c r="G10" s="24">
        <v>21</v>
      </c>
      <c r="H10" s="91"/>
      <c r="I10" s="24" t="s">
        <v>18</v>
      </c>
      <c r="J10" s="24" t="s">
        <v>81</v>
      </c>
      <c r="K10" s="24">
        <v>21</v>
      </c>
      <c r="L10" s="91"/>
    </row>
    <row r="11" spans="1:12" x14ac:dyDescent="0.2">
      <c r="A11" s="24" t="s">
        <v>47</v>
      </c>
      <c r="B11" s="24" t="s">
        <v>72</v>
      </c>
      <c r="C11" s="24">
        <v>10</v>
      </c>
      <c r="D11" s="91"/>
      <c r="E11" s="24" t="s">
        <v>47</v>
      </c>
      <c r="F11" s="24" t="s">
        <v>72</v>
      </c>
      <c r="G11" s="24">
        <v>10</v>
      </c>
      <c r="H11" s="91"/>
      <c r="I11" s="24" t="s">
        <v>47</v>
      </c>
      <c r="J11" s="24" t="s">
        <v>72</v>
      </c>
      <c r="K11" s="24">
        <v>10</v>
      </c>
      <c r="L11" s="91"/>
    </row>
    <row r="12" spans="1:12" x14ac:dyDescent="0.2">
      <c r="A12" s="24" t="s">
        <v>52</v>
      </c>
      <c r="B12" s="24" t="s">
        <v>53</v>
      </c>
      <c r="C12" s="24">
        <v>5</v>
      </c>
      <c r="D12" s="91"/>
      <c r="E12" s="24" t="s">
        <v>52</v>
      </c>
      <c r="F12" s="24" t="s">
        <v>53</v>
      </c>
      <c r="G12" s="24">
        <v>5</v>
      </c>
      <c r="H12" s="91"/>
      <c r="I12" s="24" t="s">
        <v>52</v>
      </c>
      <c r="J12" s="24" t="s">
        <v>53</v>
      </c>
      <c r="K12" s="24">
        <v>5</v>
      </c>
      <c r="L12" s="91"/>
    </row>
    <row r="13" spans="1:12" x14ac:dyDescent="0.2">
      <c r="A13" s="24" t="s">
        <v>33</v>
      </c>
      <c r="B13" s="24" t="s">
        <v>80</v>
      </c>
      <c r="C13" s="24">
        <v>15</v>
      </c>
      <c r="D13" s="91"/>
      <c r="E13" s="24" t="s">
        <v>33</v>
      </c>
      <c r="F13" s="24" t="s">
        <v>80</v>
      </c>
      <c r="G13" s="24">
        <v>15</v>
      </c>
      <c r="H13" s="91"/>
      <c r="I13" s="24" t="s">
        <v>33</v>
      </c>
      <c r="J13" s="24" t="s">
        <v>80</v>
      </c>
      <c r="K13" s="24">
        <v>15</v>
      </c>
      <c r="L13" s="91"/>
    </row>
    <row r="14" spans="1:12" ht="25.5" x14ac:dyDescent="0.2">
      <c r="A14" s="24" t="s">
        <v>51</v>
      </c>
      <c r="B14" s="24" t="s">
        <v>82</v>
      </c>
      <c r="C14" s="24">
        <v>20</v>
      </c>
      <c r="D14" s="91"/>
      <c r="E14" s="24" t="s">
        <v>51</v>
      </c>
      <c r="F14" s="24" t="s">
        <v>82</v>
      </c>
      <c r="G14" s="24">
        <v>20</v>
      </c>
      <c r="H14" s="91"/>
      <c r="I14" s="24" t="s">
        <v>51</v>
      </c>
      <c r="J14" s="24" t="s">
        <v>82</v>
      </c>
      <c r="K14" s="24">
        <v>20</v>
      </c>
      <c r="L14" s="91"/>
    </row>
    <row r="15" spans="1:12" ht="25.5" x14ac:dyDescent="0.2">
      <c r="A15" s="24" t="s">
        <v>8</v>
      </c>
      <c r="B15" s="24" t="s">
        <v>9</v>
      </c>
      <c r="C15" s="24">
        <v>5</v>
      </c>
      <c r="D15" s="91"/>
      <c r="E15" s="24" t="s">
        <v>8</v>
      </c>
      <c r="F15" s="24" t="s">
        <v>9</v>
      </c>
      <c r="G15" s="24">
        <v>5</v>
      </c>
      <c r="H15" s="91"/>
      <c r="I15" s="24" t="s">
        <v>8</v>
      </c>
      <c r="J15" s="24" t="s">
        <v>9</v>
      </c>
      <c r="K15" s="24">
        <v>5</v>
      </c>
      <c r="L15" s="91"/>
    </row>
    <row r="16" spans="1:12" ht="13.5" thickBot="1" x14ac:dyDescent="0.25">
      <c r="A16" s="81" t="s">
        <v>41</v>
      </c>
      <c r="B16" s="82"/>
      <c r="C16" s="33">
        <f>SUM(C7:C15)</f>
        <v>160</v>
      </c>
      <c r="D16" s="25">
        <v>0.33</v>
      </c>
      <c r="E16" s="81" t="s">
        <v>41</v>
      </c>
      <c r="F16" s="82"/>
      <c r="G16" s="33">
        <f>SUM(G7:G15)</f>
        <v>160</v>
      </c>
      <c r="H16" s="25">
        <v>0.33</v>
      </c>
      <c r="I16" s="81" t="s">
        <v>41</v>
      </c>
      <c r="J16" s="82"/>
      <c r="K16" s="33">
        <f>SUM(K7:K15)</f>
        <v>160</v>
      </c>
      <c r="L16" s="25">
        <v>0.33</v>
      </c>
    </row>
    <row r="17" spans="1:12" x14ac:dyDescent="0.2">
      <c r="A17" s="34" t="s">
        <v>4</v>
      </c>
      <c r="B17" s="35" t="s">
        <v>60</v>
      </c>
      <c r="C17" s="106" t="s">
        <v>68</v>
      </c>
      <c r="D17" s="107"/>
      <c r="E17" s="34" t="s">
        <v>4</v>
      </c>
      <c r="F17" s="35" t="s">
        <v>60</v>
      </c>
      <c r="G17" s="106" t="s">
        <v>68</v>
      </c>
      <c r="H17" s="107"/>
      <c r="I17" s="34" t="s">
        <v>4</v>
      </c>
      <c r="J17" s="35" t="s">
        <v>60</v>
      </c>
      <c r="K17" s="106" t="s">
        <v>68</v>
      </c>
      <c r="L17" s="107"/>
    </row>
    <row r="18" spans="1:12" x14ac:dyDescent="0.2">
      <c r="A18" s="57" t="s">
        <v>44</v>
      </c>
      <c r="B18" s="24" t="s">
        <v>45</v>
      </c>
      <c r="C18" s="24">
        <v>55</v>
      </c>
      <c r="D18" s="96"/>
      <c r="E18" s="24" t="s">
        <v>44</v>
      </c>
      <c r="F18" s="24" t="s">
        <v>45</v>
      </c>
      <c r="G18" s="24">
        <v>55</v>
      </c>
      <c r="H18" s="96"/>
      <c r="I18" s="24" t="s">
        <v>44</v>
      </c>
      <c r="J18" s="24" t="s">
        <v>45</v>
      </c>
      <c r="K18" s="24">
        <v>55</v>
      </c>
      <c r="L18" s="96"/>
    </row>
    <row r="19" spans="1:12" x14ac:dyDescent="0.2">
      <c r="A19" s="57" t="s">
        <v>39</v>
      </c>
      <c r="B19" s="24" t="s">
        <v>38</v>
      </c>
      <c r="C19" s="24">
        <v>10</v>
      </c>
      <c r="D19" s="96"/>
      <c r="E19" s="24" t="s">
        <v>39</v>
      </c>
      <c r="F19" s="24" t="s">
        <v>38</v>
      </c>
      <c r="G19" s="24">
        <v>10</v>
      </c>
      <c r="H19" s="96"/>
      <c r="I19" s="24" t="s">
        <v>39</v>
      </c>
      <c r="J19" s="24" t="s">
        <v>38</v>
      </c>
      <c r="K19" s="24">
        <v>10</v>
      </c>
      <c r="L19" s="96"/>
    </row>
    <row r="20" spans="1:12" x14ac:dyDescent="0.2">
      <c r="A20" s="57" t="s">
        <v>6</v>
      </c>
      <c r="B20" s="24" t="s">
        <v>7</v>
      </c>
      <c r="C20" s="24">
        <v>65</v>
      </c>
      <c r="D20" s="96"/>
      <c r="E20" s="24" t="s">
        <v>6</v>
      </c>
      <c r="F20" s="24" t="s">
        <v>7</v>
      </c>
      <c r="G20" s="24">
        <v>65</v>
      </c>
      <c r="H20" s="96"/>
      <c r="I20" s="24" t="s">
        <v>6</v>
      </c>
      <c r="J20" s="24" t="s">
        <v>7</v>
      </c>
      <c r="K20" s="24">
        <v>65</v>
      </c>
      <c r="L20" s="96"/>
    </row>
    <row r="21" spans="1:12" x14ac:dyDescent="0.2">
      <c r="A21" s="57" t="s">
        <v>47</v>
      </c>
      <c r="B21" s="24" t="s">
        <v>72</v>
      </c>
      <c r="C21" s="24">
        <v>10</v>
      </c>
      <c r="D21" s="96"/>
      <c r="E21" s="24" t="s">
        <v>47</v>
      </c>
      <c r="F21" s="24" t="s">
        <v>72</v>
      </c>
      <c r="G21" s="24">
        <v>10</v>
      </c>
      <c r="H21" s="96"/>
      <c r="I21" s="24" t="s">
        <v>47</v>
      </c>
      <c r="J21" s="24" t="s">
        <v>72</v>
      </c>
      <c r="K21" s="24">
        <v>10</v>
      </c>
      <c r="L21" s="96"/>
    </row>
    <row r="22" spans="1:12" ht="25.5" x14ac:dyDescent="0.2">
      <c r="A22" s="57" t="s">
        <v>51</v>
      </c>
      <c r="B22" s="24" t="s">
        <v>82</v>
      </c>
      <c r="C22" s="24">
        <v>20</v>
      </c>
      <c r="D22" s="96"/>
      <c r="E22" s="24" t="s">
        <v>51</v>
      </c>
      <c r="F22" s="24" t="s">
        <v>82</v>
      </c>
      <c r="G22" s="24">
        <v>20</v>
      </c>
      <c r="H22" s="96"/>
      <c r="I22" s="24" t="s">
        <v>51</v>
      </c>
      <c r="J22" s="24" t="s">
        <v>82</v>
      </c>
      <c r="K22" s="24">
        <v>20</v>
      </c>
      <c r="L22" s="96"/>
    </row>
    <row r="23" spans="1:12" ht="13.5" thickBot="1" x14ac:dyDescent="0.25">
      <c r="A23" s="108" t="s">
        <v>41</v>
      </c>
      <c r="B23" s="109"/>
      <c r="C23" s="36">
        <f>SUM(C18:C22)</f>
        <v>160</v>
      </c>
      <c r="D23" s="25">
        <v>2.81</v>
      </c>
      <c r="E23" s="108" t="s">
        <v>41</v>
      </c>
      <c r="F23" s="109"/>
      <c r="G23" s="36">
        <f>SUM(G18:G22)</f>
        <v>160</v>
      </c>
      <c r="H23" s="25">
        <v>2.81</v>
      </c>
      <c r="I23" s="108" t="s">
        <v>41</v>
      </c>
      <c r="J23" s="109"/>
      <c r="K23" s="36">
        <f>SUM(K18:K22)</f>
        <v>160</v>
      </c>
      <c r="L23" s="25">
        <v>2.81</v>
      </c>
    </row>
    <row r="24" spans="1:12" x14ac:dyDescent="0.2">
      <c r="A24" s="37" t="s">
        <v>32</v>
      </c>
      <c r="B24" s="38" t="s">
        <v>35</v>
      </c>
      <c r="C24" s="110" t="s">
        <v>70</v>
      </c>
      <c r="D24" s="111"/>
      <c r="E24" s="37" t="s">
        <v>32</v>
      </c>
      <c r="F24" s="38" t="s">
        <v>35</v>
      </c>
      <c r="G24" s="110" t="s">
        <v>64</v>
      </c>
      <c r="H24" s="111"/>
      <c r="I24" s="37" t="s">
        <v>32</v>
      </c>
      <c r="J24" s="38" t="s">
        <v>35</v>
      </c>
      <c r="K24" s="110" t="s">
        <v>64</v>
      </c>
      <c r="L24" s="111"/>
    </row>
    <row r="25" spans="1:12" ht="25.5" x14ac:dyDescent="0.2">
      <c r="A25" s="24" t="s">
        <v>5</v>
      </c>
      <c r="B25" s="24" t="s">
        <v>79</v>
      </c>
      <c r="C25" s="24">
        <v>119</v>
      </c>
      <c r="D25" s="97"/>
      <c r="E25" s="24" t="s">
        <v>5</v>
      </c>
      <c r="F25" s="24" t="s">
        <v>79</v>
      </c>
      <c r="G25" s="24">
        <v>119</v>
      </c>
      <c r="H25" s="97"/>
      <c r="I25" s="24" t="s">
        <v>5</v>
      </c>
      <c r="J25" s="24" t="s">
        <v>79</v>
      </c>
      <c r="K25" s="24">
        <v>119</v>
      </c>
      <c r="L25" s="97"/>
    </row>
    <row r="26" spans="1:12" x14ac:dyDescent="0.2">
      <c r="A26" s="24" t="s">
        <v>44</v>
      </c>
      <c r="B26" s="24" t="s">
        <v>45</v>
      </c>
      <c r="C26" s="24">
        <v>25</v>
      </c>
      <c r="D26" s="97"/>
      <c r="E26" s="24" t="s">
        <v>44</v>
      </c>
      <c r="F26" s="24" t="s">
        <v>45</v>
      </c>
      <c r="G26" s="24">
        <v>25</v>
      </c>
      <c r="H26" s="97"/>
      <c r="I26" s="24" t="s">
        <v>44</v>
      </c>
      <c r="J26" s="24" t="s">
        <v>45</v>
      </c>
      <c r="K26" s="24">
        <v>25</v>
      </c>
      <c r="L26" s="97"/>
    </row>
    <row r="27" spans="1:12" x14ac:dyDescent="0.2">
      <c r="A27" s="24" t="s">
        <v>39</v>
      </c>
      <c r="B27" s="24" t="s">
        <v>38</v>
      </c>
      <c r="C27" s="24">
        <v>50</v>
      </c>
      <c r="D27" s="97"/>
      <c r="E27" s="24" t="s">
        <v>39</v>
      </c>
      <c r="F27" s="24" t="s">
        <v>38</v>
      </c>
      <c r="G27" s="24">
        <v>50</v>
      </c>
      <c r="H27" s="97"/>
      <c r="I27" s="24" t="s">
        <v>39</v>
      </c>
      <c r="J27" s="24" t="s">
        <v>38</v>
      </c>
      <c r="K27" s="24">
        <v>50</v>
      </c>
      <c r="L27" s="97"/>
    </row>
    <row r="28" spans="1:12" x14ac:dyDescent="0.2">
      <c r="A28" s="24" t="s">
        <v>6</v>
      </c>
      <c r="B28" s="24" t="s">
        <v>7</v>
      </c>
      <c r="C28" s="24">
        <v>97</v>
      </c>
      <c r="D28" s="97"/>
      <c r="E28" s="24" t="s">
        <v>6</v>
      </c>
      <c r="F28" s="24" t="s">
        <v>7</v>
      </c>
      <c r="G28" s="24">
        <v>97</v>
      </c>
      <c r="H28" s="97"/>
      <c r="I28" s="24" t="s">
        <v>6</v>
      </c>
      <c r="J28" s="24" t="s">
        <v>7</v>
      </c>
      <c r="K28" s="24">
        <v>97</v>
      </c>
      <c r="L28" s="97"/>
    </row>
    <row r="29" spans="1:12" x14ac:dyDescent="0.2">
      <c r="A29" s="24" t="s">
        <v>11</v>
      </c>
      <c r="B29" s="24" t="s">
        <v>10</v>
      </c>
      <c r="C29" s="24">
        <v>30</v>
      </c>
      <c r="D29" s="97"/>
      <c r="E29" s="24" t="s">
        <v>11</v>
      </c>
      <c r="F29" s="24" t="s">
        <v>10</v>
      </c>
      <c r="G29" s="24">
        <v>30</v>
      </c>
      <c r="H29" s="97"/>
      <c r="I29" s="24" t="s">
        <v>11</v>
      </c>
      <c r="J29" s="24" t="s">
        <v>10</v>
      </c>
      <c r="K29" s="24">
        <v>30</v>
      </c>
      <c r="L29" s="97"/>
    </row>
    <row r="30" spans="1:12" x14ac:dyDescent="0.2">
      <c r="A30" s="24" t="s">
        <v>34</v>
      </c>
      <c r="B30" s="24" t="s">
        <v>83</v>
      </c>
      <c r="C30" s="24">
        <v>30</v>
      </c>
      <c r="D30" s="97"/>
      <c r="E30" s="24" t="s">
        <v>34</v>
      </c>
      <c r="F30" s="24" t="s">
        <v>83</v>
      </c>
      <c r="G30" s="24">
        <v>30</v>
      </c>
      <c r="H30" s="97"/>
      <c r="I30" s="24" t="s">
        <v>34</v>
      </c>
      <c r="J30" s="24" t="s">
        <v>83</v>
      </c>
      <c r="K30" s="24">
        <v>30</v>
      </c>
      <c r="L30" s="97"/>
    </row>
    <row r="31" spans="1:12" x14ac:dyDescent="0.2">
      <c r="A31" s="24" t="s">
        <v>18</v>
      </c>
      <c r="B31" s="24" t="s">
        <v>81</v>
      </c>
      <c r="C31" s="24">
        <v>59</v>
      </c>
      <c r="D31" s="97"/>
      <c r="E31" s="24" t="s">
        <v>18</v>
      </c>
      <c r="F31" s="24" t="s">
        <v>81</v>
      </c>
      <c r="G31" s="24">
        <v>59</v>
      </c>
      <c r="H31" s="97"/>
      <c r="I31" s="24" t="s">
        <v>18</v>
      </c>
      <c r="J31" s="24" t="s">
        <v>81</v>
      </c>
      <c r="K31" s="24">
        <v>59</v>
      </c>
      <c r="L31" s="97"/>
    </row>
    <row r="32" spans="1:12" x14ac:dyDescent="0.2">
      <c r="A32" s="24" t="s">
        <v>33</v>
      </c>
      <c r="B32" s="24" t="s">
        <v>80</v>
      </c>
      <c r="C32" s="24">
        <v>25</v>
      </c>
      <c r="D32" s="97"/>
      <c r="E32" s="24" t="s">
        <v>33</v>
      </c>
      <c r="F32" s="24" t="s">
        <v>80</v>
      </c>
      <c r="G32" s="24">
        <v>25</v>
      </c>
      <c r="H32" s="97"/>
      <c r="I32" s="24" t="s">
        <v>33</v>
      </c>
      <c r="J32" s="24" t="s">
        <v>80</v>
      </c>
      <c r="K32" s="24">
        <v>25</v>
      </c>
      <c r="L32" s="97"/>
    </row>
    <row r="33" spans="1:12" x14ac:dyDescent="0.2">
      <c r="A33" s="24" t="s">
        <v>42</v>
      </c>
      <c r="B33" s="24" t="s">
        <v>43</v>
      </c>
      <c r="C33" s="24">
        <v>50</v>
      </c>
      <c r="D33" s="97"/>
      <c r="E33" s="24" t="s">
        <v>42</v>
      </c>
      <c r="F33" s="24" t="s">
        <v>43</v>
      </c>
      <c r="G33" s="24">
        <v>50</v>
      </c>
      <c r="H33" s="97"/>
      <c r="I33" s="24" t="s">
        <v>42</v>
      </c>
      <c r="J33" s="24" t="s">
        <v>43</v>
      </c>
      <c r="K33" s="24">
        <v>50</v>
      </c>
      <c r="L33" s="97"/>
    </row>
    <row r="34" spans="1:12" ht="25.5" x14ac:dyDescent="0.2">
      <c r="A34" s="24" t="s">
        <v>51</v>
      </c>
      <c r="B34" s="24" t="s">
        <v>82</v>
      </c>
      <c r="C34" s="24">
        <v>10</v>
      </c>
      <c r="D34" s="97"/>
      <c r="E34" s="24" t="s">
        <v>51</v>
      </c>
      <c r="F34" s="24" t="s">
        <v>82</v>
      </c>
      <c r="G34" s="24">
        <v>10</v>
      </c>
      <c r="H34" s="97"/>
      <c r="I34" s="24" t="s">
        <v>51</v>
      </c>
      <c r="J34" s="24" t="s">
        <v>82</v>
      </c>
      <c r="K34" s="24">
        <v>10</v>
      </c>
      <c r="L34" s="97"/>
    </row>
    <row r="35" spans="1:12" ht="38.25" x14ac:dyDescent="0.2">
      <c r="A35" s="24" t="s">
        <v>50</v>
      </c>
      <c r="B35" s="24" t="s">
        <v>77</v>
      </c>
      <c r="C35" s="24">
        <v>25</v>
      </c>
      <c r="D35" s="97"/>
      <c r="E35" s="24" t="s">
        <v>50</v>
      </c>
      <c r="F35" s="24" t="s">
        <v>77</v>
      </c>
      <c r="G35" s="24">
        <v>25</v>
      </c>
      <c r="H35" s="97"/>
      <c r="I35" s="24" t="s">
        <v>50</v>
      </c>
      <c r="J35" s="24" t="s">
        <v>77</v>
      </c>
      <c r="K35" s="24">
        <v>25</v>
      </c>
      <c r="L35" s="97"/>
    </row>
    <row r="36" spans="1:12" x14ac:dyDescent="0.2">
      <c r="A36" s="24" t="s">
        <v>49</v>
      </c>
      <c r="B36" s="24" t="s">
        <v>74</v>
      </c>
      <c r="C36" s="24">
        <v>130</v>
      </c>
      <c r="D36" s="97"/>
      <c r="E36" s="24" t="s">
        <v>49</v>
      </c>
      <c r="F36" s="24" t="s">
        <v>74</v>
      </c>
      <c r="G36" s="24">
        <v>130</v>
      </c>
      <c r="H36" s="97"/>
      <c r="I36" s="24" t="s">
        <v>49</v>
      </c>
      <c r="J36" s="24" t="s">
        <v>74</v>
      </c>
      <c r="K36" s="24">
        <v>130</v>
      </c>
      <c r="L36" s="97"/>
    </row>
    <row r="37" spans="1:12" ht="13.5" thickBot="1" x14ac:dyDescent="0.25">
      <c r="A37" s="87" t="s">
        <v>41</v>
      </c>
      <c r="B37" s="88"/>
      <c r="C37" s="39">
        <f>SUM(C25:C36)</f>
        <v>650</v>
      </c>
      <c r="D37" s="25">
        <v>0.01</v>
      </c>
      <c r="E37" s="87" t="s">
        <v>41</v>
      </c>
      <c r="F37" s="88"/>
      <c r="G37" s="39">
        <f>SUM(G25:G36)</f>
        <v>650</v>
      </c>
      <c r="H37" s="25">
        <v>0.01</v>
      </c>
      <c r="I37" s="87" t="s">
        <v>41</v>
      </c>
      <c r="J37" s="88"/>
      <c r="K37" s="39">
        <f>SUM(K25:K36)</f>
        <v>650</v>
      </c>
      <c r="L37" s="25">
        <v>0.01</v>
      </c>
    </row>
    <row r="38" spans="1:12" x14ac:dyDescent="0.2">
      <c r="A38" s="40" t="s">
        <v>32</v>
      </c>
      <c r="B38" s="41" t="s">
        <v>36</v>
      </c>
      <c r="C38" s="89" t="s">
        <v>69</v>
      </c>
      <c r="D38" s="90"/>
      <c r="E38" s="40" t="s">
        <v>32</v>
      </c>
      <c r="F38" s="41" t="s">
        <v>36</v>
      </c>
      <c r="G38" s="89" t="s">
        <v>71</v>
      </c>
      <c r="H38" s="90"/>
      <c r="I38" s="40" t="s">
        <v>32</v>
      </c>
      <c r="J38" s="41" t="s">
        <v>36</v>
      </c>
      <c r="K38" s="89" t="s">
        <v>93</v>
      </c>
      <c r="L38" s="90"/>
    </row>
    <row r="39" spans="1:12" x14ac:dyDescent="0.2">
      <c r="A39" s="24" t="s">
        <v>6</v>
      </c>
      <c r="B39" s="24" t="s">
        <v>7</v>
      </c>
      <c r="C39" s="24">
        <v>50</v>
      </c>
      <c r="D39" s="91"/>
      <c r="E39" s="68" t="s">
        <v>6</v>
      </c>
      <c r="F39" s="68" t="s">
        <v>7</v>
      </c>
      <c r="G39" s="68">
        <v>0</v>
      </c>
      <c r="H39" s="91"/>
      <c r="I39" s="24" t="s">
        <v>6</v>
      </c>
      <c r="J39" s="24" t="s">
        <v>7</v>
      </c>
      <c r="K39" s="24">
        <v>85</v>
      </c>
      <c r="L39" s="91"/>
    </row>
    <row r="40" spans="1:12" ht="25.5" x14ac:dyDescent="0.2">
      <c r="A40" s="71" t="s">
        <v>5</v>
      </c>
      <c r="B40" s="71" t="s">
        <v>79</v>
      </c>
      <c r="C40" s="71">
        <v>0</v>
      </c>
      <c r="D40" s="91"/>
      <c r="E40" s="68" t="s">
        <v>5</v>
      </c>
      <c r="F40" s="68" t="s">
        <v>79</v>
      </c>
      <c r="G40" s="68">
        <v>0</v>
      </c>
      <c r="H40" s="91"/>
      <c r="I40" s="24" t="s">
        <v>5</v>
      </c>
      <c r="J40" s="24" t="s">
        <v>79</v>
      </c>
      <c r="K40" s="24">
        <v>19</v>
      </c>
      <c r="L40" s="91"/>
    </row>
    <row r="41" spans="1:12" x14ac:dyDescent="0.2">
      <c r="A41" s="24" t="s">
        <v>11</v>
      </c>
      <c r="B41" s="24" t="s">
        <v>10</v>
      </c>
      <c r="C41" s="24">
        <v>30</v>
      </c>
      <c r="D41" s="91"/>
      <c r="E41" s="68" t="s">
        <v>11</v>
      </c>
      <c r="F41" s="68" t="s">
        <v>10</v>
      </c>
      <c r="G41" s="68">
        <v>0</v>
      </c>
      <c r="H41" s="91"/>
      <c r="I41" s="24" t="s">
        <v>11</v>
      </c>
      <c r="J41" s="24" t="s">
        <v>10</v>
      </c>
      <c r="K41" s="24">
        <v>30</v>
      </c>
      <c r="L41" s="91"/>
    </row>
    <row r="42" spans="1:12" x14ac:dyDescent="0.2">
      <c r="A42" s="24" t="s">
        <v>34</v>
      </c>
      <c r="B42" s="24" t="s">
        <v>83</v>
      </c>
      <c r="C42" s="24">
        <v>3</v>
      </c>
      <c r="D42" s="91"/>
      <c r="E42" s="68" t="s">
        <v>34</v>
      </c>
      <c r="F42" s="68" t="s">
        <v>83</v>
      </c>
      <c r="G42" s="68">
        <v>0</v>
      </c>
      <c r="H42" s="91"/>
      <c r="I42" s="24" t="s">
        <v>34</v>
      </c>
      <c r="J42" s="24" t="s">
        <v>83</v>
      </c>
      <c r="K42" s="24">
        <v>3</v>
      </c>
      <c r="L42" s="91"/>
    </row>
    <row r="43" spans="1:12" ht="25.5" x14ac:dyDescent="0.2">
      <c r="A43" s="24" t="s">
        <v>55</v>
      </c>
      <c r="B43" s="24" t="s">
        <v>78</v>
      </c>
      <c r="C43" s="24">
        <v>5</v>
      </c>
      <c r="D43" s="91"/>
      <c r="E43" s="68" t="s">
        <v>55</v>
      </c>
      <c r="F43" s="68" t="s">
        <v>78</v>
      </c>
      <c r="G43" s="68">
        <v>0</v>
      </c>
      <c r="H43" s="91"/>
      <c r="I43" s="24" t="s">
        <v>55</v>
      </c>
      <c r="J43" s="24" t="s">
        <v>78</v>
      </c>
      <c r="K43" s="24">
        <v>5</v>
      </c>
      <c r="L43" s="91"/>
    </row>
    <row r="44" spans="1:12" x14ac:dyDescent="0.2">
      <c r="A44" s="24" t="s">
        <v>42</v>
      </c>
      <c r="B44" s="24" t="s">
        <v>43</v>
      </c>
      <c r="C44" s="24">
        <v>17</v>
      </c>
      <c r="D44" s="91"/>
      <c r="E44" s="68" t="s">
        <v>42</v>
      </c>
      <c r="F44" s="68" t="s">
        <v>43</v>
      </c>
      <c r="G44" s="68">
        <v>0</v>
      </c>
      <c r="H44" s="91"/>
      <c r="I44" s="24" t="s">
        <v>42</v>
      </c>
      <c r="J44" s="24" t="s">
        <v>43</v>
      </c>
      <c r="K44" s="24">
        <v>3</v>
      </c>
      <c r="L44" s="91"/>
    </row>
    <row r="45" spans="1:12" x14ac:dyDescent="0.2">
      <c r="A45" s="71" t="s">
        <v>18</v>
      </c>
      <c r="B45" s="71" t="s">
        <v>81</v>
      </c>
      <c r="C45" s="71">
        <v>0</v>
      </c>
      <c r="D45" s="91"/>
      <c r="E45" s="68" t="s">
        <v>18</v>
      </c>
      <c r="F45" s="68" t="s">
        <v>81</v>
      </c>
      <c r="G45" s="68">
        <v>0</v>
      </c>
      <c r="H45" s="91"/>
      <c r="I45" s="24" t="s">
        <v>18</v>
      </c>
      <c r="J45" s="24" t="s">
        <v>81</v>
      </c>
      <c r="K45" s="24">
        <v>5</v>
      </c>
      <c r="L45" s="91"/>
    </row>
    <row r="46" spans="1:12" ht="25.5" x14ac:dyDescent="0.2">
      <c r="A46" s="32" t="s">
        <v>51</v>
      </c>
      <c r="B46" s="32" t="s">
        <v>82</v>
      </c>
      <c r="C46" s="32">
        <v>10</v>
      </c>
      <c r="D46" s="91"/>
      <c r="E46" s="68" t="s">
        <v>51</v>
      </c>
      <c r="F46" s="68" t="s">
        <v>82</v>
      </c>
      <c r="G46" s="68">
        <v>0</v>
      </c>
      <c r="H46" s="91"/>
      <c r="I46" s="24" t="s">
        <v>51</v>
      </c>
      <c r="J46" s="24" t="s">
        <v>82</v>
      </c>
      <c r="K46" s="24">
        <v>10</v>
      </c>
      <c r="L46" s="91"/>
    </row>
    <row r="47" spans="1:12" ht="38.25" x14ac:dyDescent="0.2">
      <c r="A47" s="32" t="s">
        <v>50</v>
      </c>
      <c r="B47" s="32" t="s">
        <v>77</v>
      </c>
      <c r="C47" s="32">
        <v>35</v>
      </c>
      <c r="D47" s="91"/>
      <c r="E47" s="68" t="s">
        <v>50</v>
      </c>
      <c r="F47" s="68" t="s">
        <v>77</v>
      </c>
      <c r="G47" s="68">
        <v>0</v>
      </c>
      <c r="H47" s="91"/>
      <c r="I47" s="24" t="s">
        <v>50</v>
      </c>
      <c r="J47" s="24" t="s">
        <v>77</v>
      </c>
      <c r="K47" s="24">
        <v>40</v>
      </c>
      <c r="L47" s="91"/>
    </row>
    <row r="48" spans="1:12" ht="13.5" thickBot="1" x14ac:dyDescent="0.25">
      <c r="A48" s="132" t="s">
        <v>41</v>
      </c>
      <c r="B48" s="132"/>
      <c r="C48" s="133">
        <f>SUM(C39:C47)</f>
        <v>150</v>
      </c>
      <c r="D48" s="134">
        <v>2.41</v>
      </c>
      <c r="E48" s="88" t="s">
        <v>41</v>
      </c>
      <c r="F48" s="93"/>
      <c r="G48" s="39">
        <f>SUM(G39:G47)</f>
        <v>0</v>
      </c>
      <c r="H48" s="42">
        <v>0</v>
      </c>
      <c r="I48" s="92" t="s">
        <v>41</v>
      </c>
      <c r="J48" s="93"/>
      <c r="K48" s="39">
        <f>SUM(K39:K47)</f>
        <v>200</v>
      </c>
      <c r="L48" s="25">
        <v>2.11</v>
      </c>
    </row>
    <row r="49" spans="1:12" x14ac:dyDescent="0.2">
      <c r="A49" s="135" t="s">
        <v>37</v>
      </c>
      <c r="B49" s="136" t="s">
        <v>61</v>
      </c>
      <c r="C49" s="137" t="s">
        <v>93</v>
      </c>
      <c r="D49" s="137"/>
      <c r="E49" s="130" t="s">
        <v>37</v>
      </c>
      <c r="F49" s="44" t="s">
        <v>61</v>
      </c>
      <c r="G49" s="94" t="s">
        <v>93</v>
      </c>
      <c r="H49" s="95"/>
      <c r="I49" s="43" t="s">
        <v>37</v>
      </c>
      <c r="J49" s="44" t="s">
        <v>61</v>
      </c>
      <c r="K49" s="94" t="s">
        <v>93</v>
      </c>
      <c r="L49" s="95"/>
    </row>
    <row r="50" spans="1:12" x14ac:dyDescent="0.2">
      <c r="A50" s="24" t="s">
        <v>39</v>
      </c>
      <c r="B50" s="24" t="s">
        <v>38</v>
      </c>
      <c r="C50" s="24">
        <v>21</v>
      </c>
      <c r="D50" s="96"/>
      <c r="E50" s="131" t="s">
        <v>39</v>
      </c>
      <c r="F50" s="24" t="s">
        <v>38</v>
      </c>
      <c r="G50" s="24">
        <v>21</v>
      </c>
      <c r="H50" s="96"/>
      <c r="I50" s="24" t="s">
        <v>39</v>
      </c>
      <c r="J50" s="24" t="s">
        <v>38</v>
      </c>
      <c r="K50" s="24">
        <v>21</v>
      </c>
      <c r="L50" s="96"/>
    </row>
    <row r="51" spans="1:12" x14ac:dyDescent="0.2">
      <c r="A51" s="24" t="s">
        <v>6</v>
      </c>
      <c r="B51" s="24" t="s">
        <v>7</v>
      </c>
      <c r="C51" s="24">
        <v>90</v>
      </c>
      <c r="D51" s="96"/>
      <c r="E51" s="131" t="s">
        <v>6</v>
      </c>
      <c r="F51" s="24" t="s">
        <v>7</v>
      </c>
      <c r="G51" s="24">
        <v>90</v>
      </c>
      <c r="H51" s="96"/>
      <c r="I51" s="24" t="s">
        <v>6</v>
      </c>
      <c r="J51" s="24" t="s">
        <v>7</v>
      </c>
      <c r="K51" s="24">
        <v>90</v>
      </c>
      <c r="L51" s="96"/>
    </row>
    <row r="52" spans="1:12" x14ac:dyDescent="0.2">
      <c r="A52" s="24" t="s">
        <v>54</v>
      </c>
      <c r="B52" s="24" t="s">
        <v>76</v>
      </c>
      <c r="C52" s="24">
        <v>20</v>
      </c>
      <c r="D52" s="96"/>
      <c r="E52" s="131" t="s">
        <v>54</v>
      </c>
      <c r="F52" s="24" t="s">
        <v>76</v>
      </c>
      <c r="G52" s="24">
        <v>20</v>
      </c>
      <c r="H52" s="96"/>
      <c r="I52" s="24" t="s">
        <v>54</v>
      </c>
      <c r="J52" s="24" t="s">
        <v>76</v>
      </c>
      <c r="K52" s="24">
        <v>20</v>
      </c>
      <c r="L52" s="96"/>
    </row>
    <row r="53" spans="1:12" x14ac:dyDescent="0.2">
      <c r="A53" s="24" t="s">
        <v>34</v>
      </c>
      <c r="B53" s="24" t="s">
        <v>83</v>
      </c>
      <c r="C53" s="24">
        <v>15</v>
      </c>
      <c r="D53" s="96"/>
      <c r="E53" s="131" t="s">
        <v>34</v>
      </c>
      <c r="F53" s="24" t="s">
        <v>83</v>
      </c>
      <c r="G53" s="24">
        <v>15</v>
      </c>
      <c r="H53" s="96"/>
      <c r="I53" s="24" t="s">
        <v>34</v>
      </c>
      <c r="J53" s="24" t="s">
        <v>83</v>
      </c>
      <c r="K53" s="24">
        <v>15</v>
      </c>
      <c r="L53" s="96"/>
    </row>
    <row r="54" spans="1:12" ht="38.25" x14ac:dyDescent="0.2">
      <c r="A54" s="24" t="s">
        <v>48</v>
      </c>
      <c r="B54" s="24" t="s">
        <v>75</v>
      </c>
      <c r="C54" s="24">
        <v>10</v>
      </c>
      <c r="D54" s="96"/>
      <c r="E54" s="131" t="s">
        <v>48</v>
      </c>
      <c r="F54" s="24" t="s">
        <v>75</v>
      </c>
      <c r="G54" s="24">
        <v>10</v>
      </c>
      <c r="H54" s="96"/>
      <c r="I54" s="24" t="s">
        <v>48</v>
      </c>
      <c r="J54" s="24" t="s">
        <v>75</v>
      </c>
      <c r="K54" s="24">
        <v>10</v>
      </c>
      <c r="L54" s="96"/>
    </row>
    <row r="55" spans="1:12" x14ac:dyDescent="0.2">
      <c r="A55" s="81" t="s">
        <v>41</v>
      </c>
      <c r="B55" s="82"/>
      <c r="C55" s="45">
        <f>SUM(C50:C54)</f>
        <v>156</v>
      </c>
      <c r="D55" s="72">
        <v>0</v>
      </c>
      <c r="E55" s="81" t="s">
        <v>41</v>
      </c>
      <c r="F55" s="82"/>
      <c r="G55" s="45">
        <f>SUM(G50:G54)</f>
        <v>156</v>
      </c>
      <c r="H55" s="72">
        <v>0</v>
      </c>
      <c r="I55" s="81" t="s">
        <v>41</v>
      </c>
      <c r="J55" s="82"/>
      <c r="K55" s="45">
        <f>SUM(K50:K54)</f>
        <v>156</v>
      </c>
      <c r="L55" s="72">
        <v>0</v>
      </c>
    </row>
    <row r="56" spans="1:12" x14ac:dyDescent="0.2">
      <c r="A56" s="65" t="s">
        <v>37</v>
      </c>
      <c r="B56" s="46" t="s">
        <v>58</v>
      </c>
      <c r="C56" s="83" t="s">
        <v>84</v>
      </c>
      <c r="D56" s="83"/>
      <c r="E56" s="65" t="s">
        <v>37</v>
      </c>
      <c r="F56" s="46" t="s">
        <v>58</v>
      </c>
      <c r="G56" s="83" t="s">
        <v>84</v>
      </c>
      <c r="H56" s="83"/>
      <c r="I56" s="65" t="s">
        <v>37</v>
      </c>
      <c r="J56" s="46" t="s">
        <v>58</v>
      </c>
      <c r="K56" s="83" t="s">
        <v>84</v>
      </c>
      <c r="L56" s="83"/>
    </row>
    <row r="57" spans="1:12" x14ac:dyDescent="0.2">
      <c r="A57" s="57" t="s">
        <v>6</v>
      </c>
      <c r="B57" s="57" t="s">
        <v>7</v>
      </c>
      <c r="C57" s="57">
        <v>25</v>
      </c>
      <c r="D57" s="66"/>
      <c r="E57" s="57" t="s">
        <v>6</v>
      </c>
      <c r="F57" s="57" t="s">
        <v>7</v>
      </c>
      <c r="G57" s="57">
        <v>25</v>
      </c>
      <c r="H57" s="66"/>
      <c r="I57" s="57" t="s">
        <v>6</v>
      </c>
      <c r="J57" s="57" t="s">
        <v>7</v>
      </c>
      <c r="K57" s="57">
        <v>25</v>
      </c>
      <c r="L57" s="66"/>
    </row>
    <row r="58" spans="1:12" x14ac:dyDescent="0.2">
      <c r="A58" s="84" t="s">
        <v>41</v>
      </c>
      <c r="B58" s="85"/>
      <c r="C58" s="47">
        <f>SUM(C57:C57)</f>
        <v>25</v>
      </c>
      <c r="D58" s="48">
        <v>0</v>
      </c>
      <c r="E58" s="84" t="s">
        <v>41</v>
      </c>
      <c r="F58" s="85"/>
      <c r="G58" s="47">
        <f>SUM(G57:G57)</f>
        <v>25</v>
      </c>
      <c r="H58" s="48">
        <v>0</v>
      </c>
      <c r="I58" s="84" t="s">
        <v>41</v>
      </c>
      <c r="J58" s="85"/>
      <c r="K58" s="47">
        <f>SUM(K57:K57)</f>
        <v>25</v>
      </c>
      <c r="L58" s="48">
        <v>0</v>
      </c>
    </row>
    <row r="59" spans="1:12" ht="50.1" customHeight="1" x14ac:dyDescent="0.2">
      <c r="A59" s="86" t="s">
        <v>92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</row>
  </sheetData>
  <mergeCells count="64">
    <mergeCell ref="D7:D15"/>
    <mergeCell ref="A1:D1"/>
    <mergeCell ref="A2:D2"/>
    <mergeCell ref="A3:D3"/>
    <mergeCell ref="A4:B4"/>
    <mergeCell ref="C6:D6"/>
    <mergeCell ref="C17:D17"/>
    <mergeCell ref="D18:D22"/>
    <mergeCell ref="A23:B23"/>
    <mergeCell ref="C24:D24"/>
    <mergeCell ref="D25:D36"/>
    <mergeCell ref="G24:H24"/>
    <mergeCell ref="A55:B55"/>
    <mergeCell ref="C56:D56"/>
    <mergeCell ref="A58:B58"/>
    <mergeCell ref="E1:H1"/>
    <mergeCell ref="E2:H2"/>
    <mergeCell ref="E3:H3"/>
    <mergeCell ref="E4:F4"/>
    <mergeCell ref="G6:H6"/>
    <mergeCell ref="A37:B37"/>
    <mergeCell ref="C38:D38"/>
    <mergeCell ref="D39:D47"/>
    <mergeCell ref="A48:B48"/>
    <mergeCell ref="C49:D49"/>
    <mergeCell ref="D50:D54"/>
    <mergeCell ref="A16:B16"/>
    <mergeCell ref="H7:H15"/>
    <mergeCell ref="E16:F16"/>
    <mergeCell ref="G17:H17"/>
    <mergeCell ref="H18:H22"/>
    <mergeCell ref="E23:F23"/>
    <mergeCell ref="H25:H36"/>
    <mergeCell ref="E37:F37"/>
    <mergeCell ref="G38:H38"/>
    <mergeCell ref="H39:H47"/>
    <mergeCell ref="E48:F48"/>
    <mergeCell ref="L25:L36"/>
    <mergeCell ref="I1:L1"/>
    <mergeCell ref="I2:L2"/>
    <mergeCell ref="I3:L3"/>
    <mergeCell ref="I4:J4"/>
    <mergeCell ref="K6:L6"/>
    <mergeCell ref="L7:L15"/>
    <mergeCell ref="I16:J16"/>
    <mergeCell ref="K17:L17"/>
    <mergeCell ref="L18:L22"/>
    <mergeCell ref="I23:J23"/>
    <mergeCell ref="K24:L24"/>
    <mergeCell ref="I55:J55"/>
    <mergeCell ref="K56:L56"/>
    <mergeCell ref="I58:J58"/>
    <mergeCell ref="A59:L59"/>
    <mergeCell ref="I37:J37"/>
    <mergeCell ref="K38:L38"/>
    <mergeCell ref="L39:L47"/>
    <mergeCell ref="I48:J48"/>
    <mergeCell ref="K49:L49"/>
    <mergeCell ref="L50:L54"/>
    <mergeCell ref="H50:H54"/>
    <mergeCell ref="E55:F55"/>
    <mergeCell ref="G56:H56"/>
    <mergeCell ref="E58:F58"/>
    <mergeCell ref="G49:H49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5601" r:id="rId3" name="Control 1">
          <controlPr defaultSize="0" r:id="rId4">
            <anchor moveWithCells="1">
              <from>
                <xdr:col>0</xdr:col>
                <xdr:colOff>0</xdr:colOff>
                <xdr:row>21</xdr:row>
                <xdr:rowOff>123825</xdr:rowOff>
              </from>
              <to>
                <xdr:col>0</xdr:col>
                <xdr:colOff>714375</xdr:colOff>
                <xdr:row>21</xdr:row>
                <xdr:rowOff>304800</xdr:rowOff>
              </to>
            </anchor>
          </controlPr>
        </control>
      </mc:Choice>
      <mc:Fallback>
        <control shapeId="25601" r:id="rId3" name="Control 1"/>
      </mc:Fallback>
    </mc:AlternateContent>
    <mc:AlternateContent xmlns:mc="http://schemas.openxmlformats.org/markup-compatibility/2006">
      <mc:Choice Requires="x14">
        <control shapeId="25602" r:id="rId5" name="Control 2">
          <controlPr defaultSize="0" r:id="rId4">
            <anchor moveWithCells="1">
              <from>
                <xdr:col>1</xdr:col>
                <xdr:colOff>0</xdr:colOff>
                <xdr:row>21</xdr:row>
                <xdr:rowOff>123825</xdr:rowOff>
              </from>
              <to>
                <xdr:col>1</xdr:col>
                <xdr:colOff>714375</xdr:colOff>
                <xdr:row>21</xdr:row>
                <xdr:rowOff>304800</xdr:rowOff>
              </to>
            </anchor>
          </controlPr>
        </control>
      </mc:Choice>
      <mc:Fallback>
        <control shapeId="25602" r:id="rId5" name="Control 2"/>
      </mc:Fallback>
    </mc:AlternateContent>
    <mc:AlternateContent xmlns:mc="http://schemas.openxmlformats.org/markup-compatibility/2006">
      <mc:Choice Requires="x14">
        <control shapeId="25603" r:id="rId6" name="Control 3">
          <controlPr defaultSize="0" r:id="rId4">
            <anchor moveWithCells="1">
              <from>
                <xdr:col>1</xdr:col>
                <xdr:colOff>0</xdr:colOff>
                <xdr:row>21</xdr:row>
                <xdr:rowOff>123825</xdr:rowOff>
              </from>
              <to>
                <xdr:col>1</xdr:col>
                <xdr:colOff>714375</xdr:colOff>
                <xdr:row>21</xdr:row>
                <xdr:rowOff>304800</xdr:rowOff>
              </to>
            </anchor>
          </controlPr>
        </control>
      </mc:Choice>
      <mc:Fallback>
        <control shapeId="25603" r:id="rId6" name="Control 3"/>
      </mc:Fallback>
    </mc:AlternateContent>
    <mc:AlternateContent xmlns:mc="http://schemas.openxmlformats.org/markup-compatibility/2006">
      <mc:Choice Requires="x14">
        <control shapeId="25604" r:id="rId7" name="Control 4">
          <controlPr defaultSize="0" r:id="rId4">
            <anchor moveWithCells="1">
              <from>
                <xdr:col>1</xdr:col>
                <xdr:colOff>0</xdr:colOff>
                <xdr:row>21</xdr:row>
                <xdr:rowOff>123825</xdr:rowOff>
              </from>
              <to>
                <xdr:col>1</xdr:col>
                <xdr:colOff>714375</xdr:colOff>
                <xdr:row>21</xdr:row>
                <xdr:rowOff>304800</xdr:rowOff>
              </to>
            </anchor>
          </controlPr>
        </control>
      </mc:Choice>
      <mc:Fallback>
        <control shapeId="25604" r:id="rId7" name="Control 4"/>
      </mc:Fallback>
    </mc:AlternateContent>
    <mc:AlternateContent xmlns:mc="http://schemas.openxmlformats.org/markup-compatibility/2006">
      <mc:Choice Requires="x14">
        <control shapeId="25605" r:id="rId8" name="Control 5">
          <controlPr defaultSize="0" r:id="rId4">
            <anchor moveWithCells="1">
              <from>
                <xdr:col>1</xdr:col>
                <xdr:colOff>0</xdr:colOff>
                <xdr:row>21</xdr:row>
                <xdr:rowOff>123825</xdr:rowOff>
              </from>
              <to>
                <xdr:col>1</xdr:col>
                <xdr:colOff>714375</xdr:colOff>
                <xdr:row>21</xdr:row>
                <xdr:rowOff>304800</xdr:rowOff>
              </to>
            </anchor>
          </controlPr>
        </control>
      </mc:Choice>
      <mc:Fallback>
        <control shapeId="25605" r:id="rId8" name="Control 5"/>
      </mc:Fallback>
    </mc:AlternateContent>
    <mc:AlternateContent xmlns:mc="http://schemas.openxmlformats.org/markup-compatibility/2006">
      <mc:Choice Requires="x14">
        <control shapeId="25606" r:id="rId9" name="Control 6">
          <controlPr defaultSize="0" r:id="rId4">
            <anchor moveWithCells="1">
              <from>
                <xdr:col>1</xdr:col>
                <xdr:colOff>0</xdr:colOff>
                <xdr:row>21</xdr:row>
                <xdr:rowOff>123825</xdr:rowOff>
              </from>
              <to>
                <xdr:col>1</xdr:col>
                <xdr:colOff>714375</xdr:colOff>
                <xdr:row>21</xdr:row>
                <xdr:rowOff>304800</xdr:rowOff>
              </to>
            </anchor>
          </controlPr>
        </control>
      </mc:Choice>
      <mc:Fallback>
        <control shapeId="25606" r:id="rId9" name="Control 6"/>
      </mc:Fallback>
    </mc:AlternateContent>
    <mc:AlternateContent xmlns:mc="http://schemas.openxmlformats.org/markup-compatibility/2006">
      <mc:Choice Requires="x14">
        <control shapeId="25607" r:id="rId10" name="Control 7">
          <controlPr defaultSize="0" r:id="rId4">
            <anchor moveWithCells="1">
              <from>
                <xdr:col>1</xdr:col>
                <xdr:colOff>0</xdr:colOff>
                <xdr:row>21</xdr:row>
                <xdr:rowOff>123825</xdr:rowOff>
              </from>
              <to>
                <xdr:col>1</xdr:col>
                <xdr:colOff>714375</xdr:colOff>
                <xdr:row>21</xdr:row>
                <xdr:rowOff>304800</xdr:rowOff>
              </to>
            </anchor>
          </controlPr>
        </control>
      </mc:Choice>
      <mc:Fallback>
        <control shapeId="25607" r:id="rId10" name="Control 7"/>
      </mc:Fallback>
    </mc:AlternateContent>
    <mc:AlternateContent xmlns:mc="http://schemas.openxmlformats.org/markup-compatibility/2006">
      <mc:Choice Requires="x14">
        <control shapeId="25608" r:id="rId11" name="Control 8">
          <controlPr defaultSize="0" r:id="rId4">
            <anchor moveWithCells="1">
              <from>
                <xdr:col>1</xdr:col>
                <xdr:colOff>0</xdr:colOff>
                <xdr:row>21</xdr:row>
                <xdr:rowOff>123825</xdr:rowOff>
              </from>
              <to>
                <xdr:col>1</xdr:col>
                <xdr:colOff>714375</xdr:colOff>
                <xdr:row>21</xdr:row>
                <xdr:rowOff>304800</xdr:rowOff>
              </to>
            </anchor>
          </controlPr>
        </control>
      </mc:Choice>
      <mc:Fallback>
        <control shapeId="25608" r:id="rId11" name="Control 8"/>
      </mc:Fallback>
    </mc:AlternateContent>
    <mc:AlternateContent xmlns:mc="http://schemas.openxmlformats.org/markup-compatibility/2006">
      <mc:Choice Requires="x14">
        <control shapeId="25609" r:id="rId12" name="Control 9">
          <controlPr defaultSize="0" r:id="rId4">
            <anchor moveWithCells="1">
              <from>
                <xdr:col>1</xdr:col>
                <xdr:colOff>0</xdr:colOff>
                <xdr:row>21</xdr:row>
                <xdr:rowOff>123825</xdr:rowOff>
              </from>
              <to>
                <xdr:col>1</xdr:col>
                <xdr:colOff>714375</xdr:colOff>
                <xdr:row>21</xdr:row>
                <xdr:rowOff>304800</xdr:rowOff>
              </to>
            </anchor>
          </controlPr>
        </control>
      </mc:Choice>
      <mc:Fallback>
        <control shapeId="25609" r:id="rId12" name="Control 9"/>
      </mc:Fallback>
    </mc:AlternateContent>
    <mc:AlternateContent xmlns:mc="http://schemas.openxmlformats.org/markup-compatibility/2006">
      <mc:Choice Requires="x14">
        <control shapeId="25610" r:id="rId13" name="Control 10">
          <controlPr defaultSize="0" r:id="rId4">
            <anchor moveWithCells="1">
              <from>
                <xdr:col>1</xdr:col>
                <xdr:colOff>0</xdr:colOff>
                <xdr:row>21</xdr:row>
                <xdr:rowOff>123825</xdr:rowOff>
              </from>
              <to>
                <xdr:col>1</xdr:col>
                <xdr:colOff>714375</xdr:colOff>
                <xdr:row>21</xdr:row>
                <xdr:rowOff>304800</xdr:rowOff>
              </to>
            </anchor>
          </controlPr>
        </control>
      </mc:Choice>
      <mc:Fallback>
        <control shapeId="25610" r:id="rId13" name="Control 10"/>
      </mc:Fallback>
    </mc:AlternateContent>
    <mc:AlternateContent xmlns:mc="http://schemas.openxmlformats.org/markup-compatibility/2006">
      <mc:Choice Requires="x14">
        <control shapeId="25611" r:id="rId14" name="Control 11">
          <controlPr defaultSize="0" r:id="rId4">
            <anchor moveWithCells="1">
              <from>
                <xdr:col>1</xdr:col>
                <xdr:colOff>0</xdr:colOff>
                <xdr:row>21</xdr:row>
                <xdr:rowOff>123825</xdr:rowOff>
              </from>
              <to>
                <xdr:col>1</xdr:col>
                <xdr:colOff>714375</xdr:colOff>
                <xdr:row>21</xdr:row>
                <xdr:rowOff>304800</xdr:rowOff>
              </to>
            </anchor>
          </controlPr>
        </control>
      </mc:Choice>
      <mc:Fallback>
        <control shapeId="25611" r:id="rId14" name="Control 11"/>
      </mc:Fallback>
    </mc:AlternateContent>
    <mc:AlternateContent xmlns:mc="http://schemas.openxmlformats.org/markup-compatibility/2006">
      <mc:Choice Requires="x14">
        <control shapeId="25612" r:id="rId15" name="Control 12">
          <controlPr defaultSize="0" r:id="rId4">
            <anchor moveWithCells="1">
              <from>
                <xdr:col>1</xdr:col>
                <xdr:colOff>0</xdr:colOff>
                <xdr:row>21</xdr:row>
                <xdr:rowOff>123825</xdr:rowOff>
              </from>
              <to>
                <xdr:col>1</xdr:col>
                <xdr:colOff>714375</xdr:colOff>
                <xdr:row>21</xdr:row>
                <xdr:rowOff>304800</xdr:rowOff>
              </to>
            </anchor>
          </controlPr>
        </control>
      </mc:Choice>
      <mc:Fallback>
        <control shapeId="25612" r:id="rId15" name="Control 12"/>
      </mc:Fallback>
    </mc:AlternateContent>
    <mc:AlternateContent xmlns:mc="http://schemas.openxmlformats.org/markup-compatibility/2006">
      <mc:Choice Requires="x14">
        <control shapeId="25613" r:id="rId16" name="Control 13">
          <controlPr defaultSize="0" r:id="rId17">
            <anchor moveWithCells="1">
              <from>
                <xdr:col>1</xdr:col>
                <xdr:colOff>0</xdr:colOff>
                <xdr:row>21</xdr:row>
                <xdr:rowOff>123825</xdr:rowOff>
              </from>
              <to>
                <xdr:col>1</xdr:col>
                <xdr:colOff>714375</xdr:colOff>
                <xdr:row>21</xdr:row>
                <xdr:rowOff>304800</xdr:rowOff>
              </to>
            </anchor>
          </controlPr>
        </control>
      </mc:Choice>
      <mc:Fallback>
        <control shapeId="25613" r:id="rId16" name="Control 13"/>
      </mc:Fallback>
    </mc:AlternateContent>
    <mc:AlternateContent xmlns:mc="http://schemas.openxmlformats.org/markup-compatibility/2006">
      <mc:Choice Requires="x14">
        <control shapeId="25614" r:id="rId18" name="Control 14">
          <controlPr defaultSize="0" r:id="rId19">
            <anchor moveWithCells="1">
              <from>
                <xdr:col>1</xdr:col>
                <xdr:colOff>0</xdr:colOff>
                <xdr:row>21</xdr:row>
                <xdr:rowOff>123825</xdr:rowOff>
              </from>
              <to>
                <xdr:col>1</xdr:col>
                <xdr:colOff>714375</xdr:colOff>
                <xdr:row>21</xdr:row>
                <xdr:rowOff>304800</xdr:rowOff>
              </to>
            </anchor>
          </controlPr>
        </control>
      </mc:Choice>
      <mc:Fallback>
        <control shapeId="25614" r:id="rId18" name="Control 14"/>
      </mc:Fallback>
    </mc:AlternateContent>
    <mc:AlternateContent xmlns:mc="http://schemas.openxmlformats.org/markup-compatibility/2006">
      <mc:Choice Requires="x14">
        <control shapeId="25615" r:id="rId20" name="Control 15">
          <controlPr defaultSize="0" r:id="rId21">
            <anchor moveWithCells="1">
              <from>
                <xdr:col>3</xdr:col>
                <xdr:colOff>1343025</xdr:colOff>
                <xdr:row>21</xdr:row>
                <xdr:rowOff>123825</xdr:rowOff>
              </from>
              <to>
                <xdr:col>4</xdr:col>
                <xdr:colOff>685800</xdr:colOff>
                <xdr:row>21</xdr:row>
                <xdr:rowOff>304800</xdr:rowOff>
              </to>
            </anchor>
          </controlPr>
        </control>
      </mc:Choice>
      <mc:Fallback>
        <control shapeId="25615" r:id="rId20" name="Control 15"/>
      </mc:Fallback>
    </mc:AlternateContent>
    <mc:AlternateContent xmlns:mc="http://schemas.openxmlformats.org/markup-compatibility/2006">
      <mc:Choice Requires="x14">
        <control shapeId="25616" r:id="rId22" name="Control 16">
          <controlPr defaultSize="0" r:id="rId4">
            <anchor moveWithCells="1">
              <from>
                <xdr:col>4</xdr:col>
                <xdr:colOff>1352550</xdr:colOff>
                <xdr:row>21</xdr:row>
                <xdr:rowOff>123825</xdr:rowOff>
              </from>
              <to>
                <xdr:col>5</xdr:col>
                <xdr:colOff>685800</xdr:colOff>
                <xdr:row>21</xdr:row>
                <xdr:rowOff>304800</xdr:rowOff>
              </to>
            </anchor>
          </controlPr>
        </control>
      </mc:Choice>
      <mc:Fallback>
        <control shapeId="25616" r:id="rId22" name="Control 16"/>
      </mc:Fallback>
    </mc:AlternateContent>
    <mc:AlternateContent xmlns:mc="http://schemas.openxmlformats.org/markup-compatibility/2006">
      <mc:Choice Requires="x14">
        <control shapeId="25617" r:id="rId23" name="Control 17">
          <controlPr defaultSize="0" r:id="rId4">
            <anchor moveWithCells="1">
              <from>
                <xdr:col>4</xdr:col>
                <xdr:colOff>1352550</xdr:colOff>
                <xdr:row>21</xdr:row>
                <xdr:rowOff>123825</xdr:rowOff>
              </from>
              <to>
                <xdr:col>5</xdr:col>
                <xdr:colOff>685800</xdr:colOff>
                <xdr:row>21</xdr:row>
                <xdr:rowOff>304800</xdr:rowOff>
              </to>
            </anchor>
          </controlPr>
        </control>
      </mc:Choice>
      <mc:Fallback>
        <control shapeId="25617" r:id="rId23" name="Control 17"/>
      </mc:Fallback>
    </mc:AlternateContent>
    <mc:AlternateContent xmlns:mc="http://schemas.openxmlformats.org/markup-compatibility/2006">
      <mc:Choice Requires="x14">
        <control shapeId="25618" r:id="rId24" name="Control 18">
          <controlPr defaultSize="0" r:id="rId4">
            <anchor moveWithCells="1">
              <from>
                <xdr:col>4</xdr:col>
                <xdr:colOff>1352550</xdr:colOff>
                <xdr:row>21</xdr:row>
                <xdr:rowOff>123825</xdr:rowOff>
              </from>
              <to>
                <xdr:col>5</xdr:col>
                <xdr:colOff>685800</xdr:colOff>
                <xdr:row>21</xdr:row>
                <xdr:rowOff>304800</xdr:rowOff>
              </to>
            </anchor>
          </controlPr>
        </control>
      </mc:Choice>
      <mc:Fallback>
        <control shapeId="25618" r:id="rId24" name="Control 18"/>
      </mc:Fallback>
    </mc:AlternateContent>
    <mc:AlternateContent xmlns:mc="http://schemas.openxmlformats.org/markup-compatibility/2006">
      <mc:Choice Requires="x14">
        <control shapeId="25619" r:id="rId25" name="Control 19">
          <controlPr defaultSize="0" r:id="rId4">
            <anchor moveWithCells="1">
              <from>
                <xdr:col>4</xdr:col>
                <xdr:colOff>1352550</xdr:colOff>
                <xdr:row>21</xdr:row>
                <xdr:rowOff>123825</xdr:rowOff>
              </from>
              <to>
                <xdr:col>5</xdr:col>
                <xdr:colOff>685800</xdr:colOff>
                <xdr:row>21</xdr:row>
                <xdr:rowOff>304800</xdr:rowOff>
              </to>
            </anchor>
          </controlPr>
        </control>
      </mc:Choice>
      <mc:Fallback>
        <control shapeId="25619" r:id="rId25" name="Control 19"/>
      </mc:Fallback>
    </mc:AlternateContent>
    <mc:AlternateContent xmlns:mc="http://schemas.openxmlformats.org/markup-compatibility/2006">
      <mc:Choice Requires="x14">
        <control shapeId="25620" r:id="rId26" name="Control 20">
          <controlPr defaultSize="0" r:id="rId4">
            <anchor moveWithCells="1">
              <from>
                <xdr:col>4</xdr:col>
                <xdr:colOff>1352550</xdr:colOff>
                <xdr:row>21</xdr:row>
                <xdr:rowOff>123825</xdr:rowOff>
              </from>
              <to>
                <xdr:col>5</xdr:col>
                <xdr:colOff>685800</xdr:colOff>
                <xdr:row>21</xdr:row>
                <xdr:rowOff>304800</xdr:rowOff>
              </to>
            </anchor>
          </controlPr>
        </control>
      </mc:Choice>
      <mc:Fallback>
        <control shapeId="25620" r:id="rId26" name="Control 20"/>
      </mc:Fallback>
    </mc:AlternateContent>
    <mc:AlternateContent xmlns:mc="http://schemas.openxmlformats.org/markup-compatibility/2006">
      <mc:Choice Requires="x14">
        <control shapeId="25621" r:id="rId27" name="Control 21">
          <controlPr defaultSize="0" r:id="rId4">
            <anchor moveWithCells="1">
              <from>
                <xdr:col>4</xdr:col>
                <xdr:colOff>1352550</xdr:colOff>
                <xdr:row>21</xdr:row>
                <xdr:rowOff>123825</xdr:rowOff>
              </from>
              <to>
                <xdr:col>5</xdr:col>
                <xdr:colOff>685800</xdr:colOff>
                <xdr:row>21</xdr:row>
                <xdr:rowOff>304800</xdr:rowOff>
              </to>
            </anchor>
          </controlPr>
        </control>
      </mc:Choice>
      <mc:Fallback>
        <control shapeId="25621" r:id="rId27" name="Control 21"/>
      </mc:Fallback>
    </mc:AlternateContent>
    <mc:AlternateContent xmlns:mc="http://schemas.openxmlformats.org/markup-compatibility/2006">
      <mc:Choice Requires="x14">
        <control shapeId="25622" r:id="rId28" name="Control 22">
          <controlPr defaultSize="0" r:id="rId4">
            <anchor moveWithCells="1">
              <from>
                <xdr:col>4</xdr:col>
                <xdr:colOff>1352550</xdr:colOff>
                <xdr:row>21</xdr:row>
                <xdr:rowOff>123825</xdr:rowOff>
              </from>
              <to>
                <xdr:col>5</xdr:col>
                <xdr:colOff>685800</xdr:colOff>
                <xdr:row>21</xdr:row>
                <xdr:rowOff>304800</xdr:rowOff>
              </to>
            </anchor>
          </controlPr>
        </control>
      </mc:Choice>
      <mc:Fallback>
        <control shapeId="25622" r:id="rId28" name="Control 22"/>
      </mc:Fallback>
    </mc:AlternateContent>
    <mc:AlternateContent xmlns:mc="http://schemas.openxmlformats.org/markup-compatibility/2006">
      <mc:Choice Requires="x14">
        <control shapeId="25623" r:id="rId29" name="Control 23">
          <controlPr defaultSize="0" r:id="rId4">
            <anchor moveWithCells="1">
              <from>
                <xdr:col>4</xdr:col>
                <xdr:colOff>1352550</xdr:colOff>
                <xdr:row>21</xdr:row>
                <xdr:rowOff>123825</xdr:rowOff>
              </from>
              <to>
                <xdr:col>5</xdr:col>
                <xdr:colOff>685800</xdr:colOff>
                <xdr:row>21</xdr:row>
                <xdr:rowOff>304800</xdr:rowOff>
              </to>
            </anchor>
          </controlPr>
        </control>
      </mc:Choice>
      <mc:Fallback>
        <control shapeId="25623" r:id="rId29" name="Control 23"/>
      </mc:Fallback>
    </mc:AlternateContent>
    <mc:AlternateContent xmlns:mc="http://schemas.openxmlformats.org/markup-compatibility/2006">
      <mc:Choice Requires="x14">
        <control shapeId="25624" r:id="rId30" name="Control 24">
          <controlPr defaultSize="0" r:id="rId4">
            <anchor moveWithCells="1">
              <from>
                <xdr:col>4</xdr:col>
                <xdr:colOff>1352550</xdr:colOff>
                <xdr:row>21</xdr:row>
                <xdr:rowOff>123825</xdr:rowOff>
              </from>
              <to>
                <xdr:col>5</xdr:col>
                <xdr:colOff>685800</xdr:colOff>
                <xdr:row>21</xdr:row>
                <xdr:rowOff>304800</xdr:rowOff>
              </to>
            </anchor>
          </controlPr>
        </control>
      </mc:Choice>
      <mc:Fallback>
        <control shapeId="25624" r:id="rId30" name="Control 24"/>
      </mc:Fallback>
    </mc:AlternateContent>
    <mc:AlternateContent xmlns:mc="http://schemas.openxmlformats.org/markup-compatibility/2006">
      <mc:Choice Requires="x14">
        <control shapeId="25625" r:id="rId31" name="Control 25">
          <controlPr defaultSize="0" r:id="rId4">
            <anchor moveWithCells="1">
              <from>
                <xdr:col>4</xdr:col>
                <xdr:colOff>1352550</xdr:colOff>
                <xdr:row>21</xdr:row>
                <xdr:rowOff>123825</xdr:rowOff>
              </from>
              <to>
                <xdr:col>5</xdr:col>
                <xdr:colOff>685800</xdr:colOff>
                <xdr:row>21</xdr:row>
                <xdr:rowOff>304800</xdr:rowOff>
              </to>
            </anchor>
          </controlPr>
        </control>
      </mc:Choice>
      <mc:Fallback>
        <control shapeId="25625" r:id="rId31" name="Control 25"/>
      </mc:Fallback>
    </mc:AlternateContent>
    <mc:AlternateContent xmlns:mc="http://schemas.openxmlformats.org/markup-compatibility/2006">
      <mc:Choice Requires="x14">
        <control shapeId="25626" r:id="rId32" name="Control 26">
          <controlPr defaultSize="0" r:id="rId4">
            <anchor moveWithCells="1">
              <from>
                <xdr:col>4</xdr:col>
                <xdr:colOff>1352550</xdr:colOff>
                <xdr:row>21</xdr:row>
                <xdr:rowOff>123825</xdr:rowOff>
              </from>
              <to>
                <xdr:col>5</xdr:col>
                <xdr:colOff>685800</xdr:colOff>
                <xdr:row>21</xdr:row>
                <xdr:rowOff>304800</xdr:rowOff>
              </to>
            </anchor>
          </controlPr>
        </control>
      </mc:Choice>
      <mc:Fallback>
        <control shapeId="25626" r:id="rId32" name="Control 26"/>
      </mc:Fallback>
    </mc:AlternateContent>
    <mc:AlternateContent xmlns:mc="http://schemas.openxmlformats.org/markup-compatibility/2006">
      <mc:Choice Requires="x14">
        <control shapeId="25627" r:id="rId33" name="Control 27">
          <controlPr defaultSize="0" r:id="rId34">
            <anchor moveWithCells="1">
              <from>
                <xdr:col>4</xdr:col>
                <xdr:colOff>1352550</xdr:colOff>
                <xdr:row>21</xdr:row>
                <xdr:rowOff>123825</xdr:rowOff>
              </from>
              <to>
                <xdr:col>5</xdr:col>
                <xdr:colOff>685800</xdr:colOff>
                <xdr:row>21</xdr:row>
                <xdr:rowOff>304800</xdr:rowOff>
              </to>
            </anchor>
          </controlPr>
        </control>
      </mc:Choice>
      <mc:Fallback>
        <control shapeId="25627" r:id="rId33" name="Control 27"/>
      </mc:Fallback>
    </mc:AlternateContent>
    <mc:AlternateContent xmlns:mc="http://schemas.openxmlformats.org/markup-compatibility/2006">
      <mc:Choice Requires="x14">
        <control shapeId="25628" r:id="rId35" name="Control 28">
          <controlPr defaultSize="0" r:id="rId36">
            <anchor moveWithCells="1">
              <from>
                <xdr:col>4</xdr:col>
                <xdr:colOff>1352550</xdr:colOff>
                <xdr:row>21</xdr:row>
                <xdr:rowOff>123825</xdr:rowOff>
              </from>
              <to>
                <xdr:col>5</xdr:col>
                <xdr:colOff>685800</xdr:colOff>
                <xdr:row>21</xdr:row>
                <xdr:rowOff>304800</xdr:rowOff>
              </to>
            </anchor>
          </controlPr>
        </control>
      </mc:Choice>
      <mc:Fallback>
        <control shapeId="25628" r:id="rId35" name="Control 28"/>
      </mc:Fallback>
    </mc:AlternateContent>
    <mc:AlternateContent xmlns:mc="http://schemas.openxmlformats.org/markup-compatibility/2006">
      <mc:Choice Requires="x14">
        <control shapeId="25629" r:id="rId37" name="Control 29">
          <controlPr defaultSize="0" r:id="rId4">
            <anchor moveWithCells="1">
              <from>
                <xdr:col>7</xdr:col>
                <xdr:colOff>1314450</xdr:colOff>
                <xdr:row>21</xdr:row>
                <xdr:rowOff>123825</xdr:rowOff>
              </from>
              <to>
                <xdr:col>8</xdr:col>
                <xdr:colOff>647700</xdr:colOff>
                <xdr:row>21</xdr:row>
                <xdr:rowOff>304800</xdr:rowOff>
              </to>
            </anchor>
          </controlPr>
        </control>
      </mc:Choice>
      <mc:Fallback>
        <control shapeId="25629" r:id="rId37" name="Control 29"/>
      </mc:Fallback>
    </mc:AlternateContent>
    <mc:AlternateContent xmlns:mc="http://schemas.openxmlformats.org/markup-compatibility/2006">
      <mc:Choice Requires="x14">
        <control shapeId="25630" r:id="rId38" name="Control 30">
          <controlPr defaultSize="0" r:id="rId4">
            <anchor moveWithCells="1">
              <from>
                <xdr:col>8</xdr:col>
                <xdr:colOff>1314450</xdr:colOff>
                <xdr:row>21</xdr:row>
                <xdr:rowOff>123825</xdr:rowOff>
              </from>
              <to>
                <xdr:col>9</xdr:col>
                <xdr:colOff>647700</xdr:colOff>
                <xdr:row>21</xdr:row>
                <xdr:rowOff>304800</xdr:rowOff>
              </to>
            </anchor>
          </controlPr>
        </control>
      </mc:Choice>
      <mc:Fallback>
        <control shapeId="25630" r:id="rId38" name="Control 30"/>
      </mc:Fallback>
    </mc:AlternateContent>
    <mc:AlternateContent xmlns:mc="http://schemas.openxmlformats.org/markup-compatibility/2006">
      <mc:Choice Requires="x14">
        <control shapeId="25631" r:id="rId39" name="Control 31">
          <controlPr defaultSize="0" r:id="rId4">
            <anchor moveWithCells="1">
              <from>
                <xdr:col>8</xdr:col>
                <xdr:colOff>1314450</xdr:colOff>
                <xdr:row>21</xdr:row>
                <xdr:rowOff>123825</xdr:rowOff>
              </from>
              <to>
                <xdr:col>9</xdr:col>
                <xdr:colOff>647700</xdr:colOff>
                <xdr:row>21</xdr:row>
                <xdr:rowOff>304800</xdr:rowOff>
              </to>
            </anchor>
          </controlPr>
        </control>
      </mc:Choice>
      <mc:Fallback>
        <control shapeId="25631" r:id="rId39" name="Control 31"/>
      </mc:Fallback>
    </mc:AlternateContent>
    <mc:AlternateContent xmlns:mc="http://schemas.openxmlformats.org/markup-compatibility/2006">
      <mc:Choice Requires="x14">
        <control shapeId="25632" r:id="rId40" name="Control 32">
          <controlPr defaultSize="0" r:id="rId4">
            <anchor moveWithCells="1">
              <from>
                <xdr:col>8</xdr:col>
                <xdr:colOff>1314450</xdr:colOff>
                <xdr:row>21</xdr:row>
                <xdr:rowOff>123825</xdr:rowOff>
              </from>
              <to>
                <xdr:col>9</xdr:col>
                <xdr:colOff>647700</xdr:colOff>
                <xdr:row>21</xdr:row>
                <xdr:rowOff>304800</xdr:rowOff>
              </to>
            </anchor>
          </controlPr>
        </control>
      </mc:Choice>
      <mc:Fallback>
        <control shapeId="25632" r:id="rId40" name="Control 32"/>
      </mc:Fallback>
    </mc:AlternateContent>
    <mc:AlternateContent xmlns:mc="http://schemas.openxmlformats.org/markup-compatibility/2006">
      <mc:Choice Requires="x14">
        <control shapeId="25633" r:id="rId41" name="Control 33">
          <controlPr defaultSize="0" r:id="rId4">
            <anchor moveWithCells="1">
              <from>
                <xdr:col>8</xdr:col>
                <xdr:colOff>1314450</xdr:colOff>
                <xdr:row>21</xdr:row>
                <xdr:rowOff>123825</xdr:rowOff>
              </from>
              <to>
                <xdr:col>9</xdr:col>
                <xdr:colOff>647700</xdr:colOff>
                <xdr:row>21</xdr:row>
                <xdr:rowOff>304800</xdr:rowOff>
              </to>
            </anchor>
          </controlPr>
        </control>
      </mc:Choice>
      <mc:Fallback>
        <control shapeId="25633" r:id="rId41" name="Control 33"/>
      </mc:Fallback>
    </mc:AlternateContent>
    <mc:AlternateContent xmlns:mc="http://schemas.openxmlformats.org/markup-compatibility/2006">
      <mc:Choice Requires="x14">
        <control shapeId="25634" r:id="rId42" name="Control 34">
          <controlPr defaultSize="0" r:id="rId4">
            <anchor moveWithCells="1">
              <from>
                <xdr:col>8</xdr:col>
                <xdr:colOff>1314450</xdr:colOff>
                <xdr:row>21</xdr:row>
                <xdr:rowOff>123825</xdr:rowOff>
              </from>
              <to>
                <xdr:col>9</xdr:col>
                <xdr:colOff>647700</xdr:colOff>
                <xdr:row>21</xdr:row>
                <xdr:rowOff>304800</xdr:rowOff>
              </to>
            </anchor>
          </controlPr>
        </control>
      </mc:Choice>
      <mc:Fallback>
        <control shapeId="25634" r:id="rId42" name="Control 34"/>
      </mc:Fallback>
    </mc:AlternateContent>
    <mc:AlternateContent xmlns:mc="http://schemas.openxmlformats.org/markup-compatibility/2006">
      <mc:Choice Requires="x14">
        <control shapeId="25635" r:id="rId43" name="Control 35">
          <controlPr defaultSize="0" r:id="rId4">
            <anchor moveWithCells="1">
              <from>
                <xdr:col>8</xdr:col>
                <xdr:colOff>1314450</xdr:colOff>
                <xdr:row>21</xdr:row>
                <xdr:rowOff>123825</xdr:rowOff>
              </from>
              <to>
                <xdr:col>9</xdr:col>
                <xdr:colOff>647700</xdr:colOff>
                <xdr:row>21</xdr:row>
                <xdr:rowOff>304800</xdr:rowOff>
              </to>
            </anchor>
          </controlPr>
        </control>
      </mc:Choice>
      <mc:Fallback>
        <control shapeId="25635" r:id="rId43" name="Control 35"/>
      </mc:Fallback>
    </mc:AlternateContent>
    <mc:AlternateContent xmlns:mc="http://schemas.openxmlformats.org/markup-compatibility/2006">
      <mc:Choice Requires="x14">
        <control shapeId="25636" r:id="rId44" name="Control 36">
          <controlPr defaultSize="0" r:id="rId4">
            <anchor moveWithCells="1">
              <from>
                <xdr:col>8</xdr:col>
                <xdr:colOff>1314450</xdr:colOff>
                <xdr:row>21</xdr:row>
                <xdr:rowOff>123825</xdr:rowOff>
              </from>
              <to>
                <xdr:col>9</xdr:col>
                <xdr:colOff>647700</xdr:colOff>
                <xdr:row>21</xdr:row>
                <xdr:rowOff>304800</xdr:rowOff>
              </to>
            </anchor>
          </controlPr>
        </control>
      </mc:Choice>
      <mc:Fallback>
        <control shapeId="25636" r:id="rId44" name="Control 36"/>
      </mc:Fallback>
    </mc:AlternateContent>
    <mc:AlternateContent xmlns:mc="http://schemas.openxmlformats.org/markup-compatibility/2006">
      <mc:Choice Requires="x14">
        <control shapeId="25637" r:id="rId45" name="Control 37">
          <controlPr defaultSize="0" r:id="rId4">
            <anchor moveWithCells="1">
              <from>
                <xdr:col>8</xdr:col>
                <xdr:colOff>1314450</xdr:colOff>
                <xdr:row>21</xdr:row>
                <xdr:rowOff>123825</xdr:rowOff>
              </from>
              <to>
                <xdr:col>9</xdr:col>
                <xdr:colOff>647700</xdr:colOff>
                <xdr:row>21</xdr:row>
                <xdr:rowOff>304800</xdr:rowOff>
              </to>
            </anchor>
          </controlPr>
        </control>
      </mc:Choice>
      <mc:Fallback>
        <control shapeId="25637" r:id="rId45" name="Control 37"/>
      </mc:Fallback>
    </mc:AlternateContent>
    <mc:AlternateContent xmlns:mc="http://schemas.openxmlformats.org/markup-compatibility/2006">
      <mc:Choice Requires="x14">
        <control shapeId="25638" r:id="rId46" name="Control 38">
          <controlPr defaultSize="0" r:id="rId4">
            <anchor moveWithCells="1">
              <from>
                <xdr:col>8</xdr:col>
                <xdr:colOff>1314450</xdr:colOff>
                <xdr:row>21</xdr:row>
                <xdr:rowOff>123825</xdr:rowOff>
              </from>
              <to>
                <xdr:col>9</xdr:col>
                <xdr:colOff>647700</xdr:colOff>
                <xdr:row>21</xdr:row>
                <xdr:rowOff>304800</xdr:rowOff>
              </to>
            </anchor>
          </controlPr>
        </control>
      </mc:Choice>
      <mc:Fallback>
        <control shapeId="25638" r:id="rId46" name="Control 38"/>
      </mc:Fallback>
    </mc:AlternateContent>
    <mc:AlternateContent xmlns:mc="http://schemas.openxmlformats.org/markup-compatibility/2006">
      <mc:Choice Requires="x14">
        <control shapeId="25639" r:id="rId47" name="Control 39">
          <controlPr defaultSize="0" r:id="rId4">
            <anchor moveWithCells="1">
              <from>
                <xdr:col>8</xdr:col>
                <xdr:colOff>1314450</xdr:colOff>
                <xdr:row>21</xdr:row>
                <xdr:rowOff>123825</xdr:rowOff>
              </from>
              <to>
                <xdr:col>9</xdr:col>
                <xdr:colOff>647700</xdr:colOff>
                <xdr:row>21</xdr:row>
                <xdr:rowOff>304800</xdr:rowOff>
              </to>
            </anchor>
          </controlPr>
        </control>
      </mc:Choice>
      <mc:Fallback>
        <control shapeId="25639" r:id="rId47" name="Control 39"/>
      </mc:Fallback>
    </mc:AlternateContent>
    <mc:AlternateContent xmlns:mc="http://schemas.openxmlformats.org/markup-compatibility/2006">
      <mc:Choice Requires="x14">
        <control shapeId="25640" r:id="rId48" name="Control 40">
          <controlPr defaultSize="0" r:id="rId4">
            <anchor moveWithCells="1">
              <from>
                <xdr:col>8</xdr:col>
                <xdr:colOff>1314450</xdr:colOff>
                <xdr:row>21</xdr:row>
                <xdr:rowOff>123825</xdr:rowOff>
              </from>
              <to>
                <xdr:col>9</xdr:col>
                <xdr:colOff>647700</xdr:colOff>
                <xdr:row>21</xdr:row>
                <xdr:rowOff>304800</xdr:rowOff>
              </to>
            </anchor>
          </controlPr>
        </control>
      </mc:Choice>
      <mc:Fallback>
        <control shapeId="25640" r:id="rId48" name="Control 40"/>
      </mc:Fallback>
    </mc:AlternateContent>
    <mc:AlternateContent xmlns:mc="http://schemas.openxmlformats.org/markup-compatibility/2006">
      <mc:Choice Requires="x14">
        <control shapeId="25641" r:id="rId49" name="Control 41">
          <controlPr defaultSize="0" r:id="rId50">
            <anchor moveWithCells="1">
              <from>
                <xdr:col>8</xdr:col>
                <xdr:colOff>1314450</xdr:colOff>
                <xdr:row>21</xdr:row>
                <xdr:rowOff>123825</xdr:rowOff>
              </from>
              <to>
                <xdr:col>9</xdr:col>
                <xdr:colOff>647700</xdr:colOff>
                <xdr:row>21</xdr:row>
                <xdr:rowOff>304800</xdr:rowOff>
              </to>
            </anchor>
          </controlPr>
        </control>
      </mc:Choice>
      <mc:Fallback>
        <control shapeId="25641" r:id="rId49" name="Control 41"/>
      </mc:Fallback>
    </mc:AlternateContent>
    <mc:AlternateContent xmlns:mc="http://schemas.openxmlformats.org/markup-compatibility/2006">
      <mc:Choice Requires="x14">
        <control shapeId="25642" r:id="rId51" name="Control 42">
          <controlPr defaultSize="0" r:id="rId52">
            <anchor moveWithCells="1">
              <from>
                <xdr:col>8</xdr:col>
                <xdr:colOff>1314450</xdr:colOff>
                <xdr:row>21</xdr:row>
                <xdr:rowOff>123825</xdr:rowOff>
              </from>
              <to>
                <xdr:col>9</xdr:col>
                <xdr:colOff>647700</xdr:colOff>
                <xdr:row>21</xdr:row>
                <xdr:rowOff>304800</xdr:rowOff>
              </to>
            </anchor>
          </controlPr>
        </control>
      </mc:Choice>
      <mc:Fallback>
        <control shapeId="25642" r:id="rId51" name="Control 4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57"/>
  <sheetViews>
    <sheetView view="pageBreakPreview" zoomScale="70" zoomScaleNormal="85" zoomScaleSheetLayoutView="70" workbookViewId="0">
      <selection activeCell="N5" sqref="N5"/>
    </sheetView>
  </sheetViews>
  <sheetFormatPr defaultRowHeight="18" x14ac:dyDescent="0.25"/>
  <cols>
    <col min="1" max="1" width="8.42578125" style="12" customWidth="1"/>
    <col min="2" max="2" width="52.28515625" style="12" customWidth="1"/>
    <col min="3" max="3" width="17" style="23" customWidth="1"/>
    <col min="4" max="7" width="10" style="12" customWidth="1"/>
    <col min="8" max="8" width="16.85546875" style="56" customWidth="1"/>
    <col min="9" max="14" width="17.140625" style="12" customWidth="1"/>
    <col min="15" max="16384" width="9.140625" style="12"/>
  </cols>
  <sheetData>
    <row r="1" spans="1:14" s="23" customFormat="1" ht="57.75" customHeight="1" x14ac:dyDescent="0.25">
      <c r="A1" s="116" t="s">
        <v>65</v>
      </c>
      <c r="B1" s="117"/>
      <c r="C1" s="118">
        <v>43052</v>
      </c>
      <c r="D1" s="119"/>
      <c r="E1" s="119"/>
      <c r="F1" s="119"/>
      <c r="G1" s="120" t="s">
        <v>66</v>
      </c>
      <c r="H1" s="120"/>
    </row>
    <row r="2" spans="1:14" ht="21" customHeight="1" x14ac:dyDescent="0.2">
      <c r="A2" s="121">
        <v>43160</v>
      </c>
      <c r="B2" s="122"/>
      <c r="C2" s="122"/>
      <c r="D2" s="122"/>
      <c r="E2" s="122"/>
      <c r="F2" s="122"/>
      <c r="G2" s="122"/>
      <c r="H2" s="122"/>
    </row>
    <row r="3" spans="1:14" ht="12.75" customHeight="1" thickBot="1" x14ac:dyDescent="0.25">
      <c r="A3" s="123" t="s">
        <v>56</v>
      </c>
      <c r="B3" s="124"/>
      <c r="C3" s="124"/>
      <c r="D3" s="124"/>
      <c r="E3" s="124"/>
      <c r="F3" s="124"/>
      <c r="G3" s="124"/>
      <c r="H3" s="124"/>
    </row>
    <row r="4" spans="1:14" s="18" customFormat="1" ht="38.25" customHeight="1" thickBot="1" x14ac:dyDescent="0.25">
      <c r="A4" s="125" t="s">
        <v>46</v>
      </c>
      <c r="B4" s="126"/>
      <c r="C4" s="49" t="s">
        <v>23</v>
      </c>
      <c r="D4" s="49" t="s">
        <v>12</v>
      </c>
      <c r="E4" s="49" t="s">
        <v>13</v>
      </c>
      <c r="F4" s="49" t="s">
        <v>14</v>
      </c>
      <c r="G4" s="49" t="s">
        <v>15</v>
      </c>
      <c r="H4" s="50" t="s">
        <v>16</v>
      </c>
      <c r="I4" s="13" t="s">
        <v>24</v>
      </c>
      <c r="J4" s="14" t="s">
        <v>25</v>
      </c>
      <c r="K4" s="15" t="s">
        <v>26</v>
      </c>
      <c r="L4" s="16" t="s">
        <v>62</v>
      </c>
      <c r="M4" s="16" t="s">
        <v>63</v>
      </c>
      <c r="N4" s="17" t="s">
        <v>57</v>
      </c>
    </row>
    <row r="5" spans="1:14" ht="85.5" customHeight="1" thickBot="1" x14ac:dyDescent="0.25">
      <c r="A5" s="127" t="s">
        <v>2</v>
      </c>
      <c r="B5" s="58" t="s">
        <v>27</v>
      </c>
      <c r="C5" s="19" t="s">
        <v>94</v>
      </c>
      <c r="D5" s="20">
        <f t="shared" ref="D5:D7" si="0">F5+E5</f>
        <v>400</v>
      </c>
      <c r="E5" s="20">
        <v>100</v>
      </c>
      <c r="F5" s="20">
        <v>300</v>
      </c>
      <c r="G5" s="20">
        <v>100</v>
      </c>
      <c r="H5" s="51">
        <f>(F5-G5)*0.8</f>
        <v>160</v>
      </c>
      <c r="I5" s="59">
        <v>510</v>
      </c>
      <c r="J5" s="60">
        <v>160</v>
      </c>
      <c r="K5" s="61">
        <f t="shared" ref="K5:K11" si="1">H5-J5</f>
        <v>0</v>
      </c>
      <c r="L5" s="78">
        <v>0.33</v>
      </c>
      <c r="M5" s="78">
        <v>31</v>
      </c>
      <c r="N5" s="78">
        <f>H5*24*L5*M5-H5*L5</f>
        <v>39230.400000000001</v>
      </c>
    </row>
    <row r="6" spans="1:14" ht="85.5" customHeight="1" thickBot="1" x14ac:dyDescent="0.25">
      <c r="A6" s="127"/>
      <c r="B6" s="67" t="s">
        <v>28</v>
      </c>
      <c r="C6" s="52" t="s">
        <v>94</v>
      </c>
      <c r="D6" s="1">
        <f t="shared" si="0"/>
        <v>900</v>
      </c>
      <c r="E6" s="2">
        <v>100</v>
      </c>
      <c r="F6" s="2">
        <v>800</v>
      </c>
      <c r="G6" s="2">
        <v>150</v>
      </c>
      <c r="H6" s="73">
        <f>F6-G6</f>
        <v>650</v>
      </c>
      <c r="I6" s="22">
        <v>673</v>
      </c>
      <c r="J6" s="21">
        <v>650</v>
      </c>
      <c r="K6" s="79">
        <f t="shared" si="1"/>
        <v>0</v>
      </c>
      <c r="L6" s="62">
        <v>0.01</v>
      </c>
      <c r="M6" s="62">
        <v>31</v>
      </c>
      <c r="N6" s="62">
        <f t="shared" ref="N6:N8" si="2">H6*24*L6*M6-H6*L6</f>
        <v>4829.5</v>
      </c>
    </row>
    <row r="7" spans="1:14" ht="85.5" customHeight="1" thickBot="1" x14ac:dyDescent="0.25">
      <c r="A7" s="127"/>
      <c r="B7" s="67" t="s">
        <v>67</v>
      </c>
      <c r="C7" s="9" t="s">
        <v>94</v>
      </c>
      <c r="D7" s="3">
        <f t="shared" si="0"/>
        <v>300</v>
      </c>
      <c r="E7" s="4">
        <v>100</v>
      </c>
      <c r="F7" s="4">
        <v>200</v>
      </c>
      <c r="G7" s="4">
        <v>0</v>
      </c>
      <c r="H7" s="74">
        <f>F7-G7</f>
        <v>200</v>
      </c>
      <c r="I7" s="22">
        <v>156</v>
      </c>
      <c r="J7" s="21">
        <v>156</v>
      </c>
      <c r="K7" s="79">
        <f t="shared" si="1"/>
        <v>44</v>
      </c>
      <c r="L7" s="63">
        <v>0</v>
      </c>
      <c r="M7" s="63">
        <v>31</v>
      </c>
      <c r="N7" s="62">
        <f t="shared" si="2"/>
        <v>0</v>
      </c>
    </row>
    <row r="8" spans="1:14" ht="85.5" customHeight="1" thickBot="1" x14ac:dyDescent="0.25">
      <c r="A8" s="128" t="s">
        <v>17</v>
      </c>
      <c r="B8" s="6" t="s">
        <v>29</v>
      </c>
      <c r="C8" s="10" t="s">
        <v>85</v>
      </c>
      <c r="D8" s="7">
        <f t="shared" ref="D8:D11" si="3">E8+F8</f>
        <v>400</v>
      </c>
      <c r="E8" s="7">
        <v>100</v>
      </c>
      <c r="F8" s="7">
        <v>300</v>
      </c>
      <c r="G8" s="7">
        <v>100</v>
      </c>
      <c r="H8" s="75">
        <f>(F8-G8)*0.8</f>
        <v>160</v>
      </c>
      <c r="I8" s="22">
        <v>700</v>
      </c>
      <c r="J8" s="21">
        <v>160</v>
      </c>
      <c r="K8" s="79">
        <f t="shared" si="1"/>
        <v>0</v>
      </c>
      <c r="L8" s="62">
        <v>2.81</v>
      </c>
      <c r="M8" s="63">
        <v>31</v>
      </c>
      <c r="N8" s="62">
        <f t="shared" si="2"/>
        <v>334052.8</v>
      </c>
    </row>
    <row r="9" spans="1:14" ht="85.5" customHeight="1" x14ac:dyDescent="0.2">
      <c r="A9" s="129"/>
      <c r="B9" s="112" t="s">
        <v>30</v>
      </c>
      <c r="C9" s="53" t="s">
        <v>86</v>
      </c>
      <c r="D9" s="5">
        <f t="shared" si="3"/>
        <v>450</v>
      </c>
      <c r="E9" s="5">
        <v>100</v>
      </c>
      <c r="F9" s="5">
        <v>350</v>
      </c>
      <c r="G9" s="5">
        <v>200</v>
      </c>
      <c r="H9" s="75">
        <f>F9-G9</f>
        <v>150</v>
      </c>
      <c r="I9" s="22">
        <v>687</v>
      </c>
      <c r="J9" s="21">
        <v>150</v>
      </c>
      <c r="K9" s="79">
        <f t="shared" si="1"/>
        <v>0</v>
      </c>
      <c r="L9" s="62">
        <v>2.41</v>
      </c>
      <c r="M9" s="63">
        <v>11</v>
      </c>
      <c r="N9" s="62">
        <f t="shared" ref="N9:N11" si="4">H9*24*L9*M9</f>
        <v>95436</v>
      </c>
    </row>
    <row r="10" spans="1:14" ht="85.5" customHeight="1" thickBot="1" x14ac:dyDescent="0.25">
      <c r="A10" s="129"/>
      <c r="B10" s="113"/>
      <c r="C10" s="11" t="s">
        <v>88</v>
      </c>
      <c r="D10" s="8">
        <f t="shared" si="3"/>
        <v>500</v>
      </c>
      <c r="E10" s="8">
        <v>100</v>
      </c>
      <c r="F10" s="8">
        <v>400</v>
      </c>
      <c r="G10" s="8">
        <v>200</v>
      </c>
      <c r="H10" s="76">
        <f t="shared" ref="H10" si="5">F10-G10</f>
        <v>200</v>
      </c>
      <c r="I10" s="22">
        <v>722</v>
      </c>
      <c r="J10" s="21">
        <v>200</v>
      </c>
      <c r="K10" s="79">
        <f t="shared" si="1"/>
        <v>0</v>
      </c>
      <c r="L10" s="62">
        <v>2.11</v>
      </c>
      <c r="M10" s="63">
        <v>15</v>
      </c>
      <c r="N10" s="62">
        <f>H10*24*L10*M10-H10*L10</f>
        <v>151498</v>
      </c>
    </row>
    <row r="11" spans="1:14" ht="85.5" customHeight="1" thickBot="1" x14ac:dyDescent="0.25">
      <c r="A11" s="129"/>
      <c r="B11" s="6" t="s">
        <v>31</v>
      </c>
      <c r="C11" s="54" t="s">
        <v>85</v>
      </c>
      <c r="D11" s="55">
        <f t="shared" si="3"/>
        <v>150</v>
      </c>
      <c r="E11" s="55">
        <v>100</v>
      </c>
      <c r="F11" s="55">
        <v>50</v>
      </c>
      <c r="G11" s="55">
        <v>0</v>
      </c>
      <c r="H11" s="77">
        <f>F11-G11</f>
        <v>50</v>
      </c>
      <c r="I11" s="22">
        <v>25</v>
      </c>
      <c r="J11" s="21">
        <v>25</v>
      </c>
      <c r="K11" s="79">
        <f t="shared" si="1"/>
        <v>25</v>
      </c>
      <c r="L11" s="62">
        <v>0</v>
      </c>
      <c r="M11" s="63">
        <v>31</v>
      </c>
      <c r="N11" s="62">
        <f t="shared" si="4"/>
        <v>0</v>
      </c>
    </row>
    <row r="12" spans="1:14" ht="22.5" customHeight="1" x14ac:dyDescent="0.2">
      <c r="A12" s="114"/>
      <c r="B12" s="115"/>
      <c r="C12" s="115"/>
      <c r="D12" s="115"/>
      <c r="E12" s="115"/>
      <c r="F12" s="115"/>
      <c r="G12" s="115"/>
      <c r="H12" s="115"/>
      <c r="N12" s="64">
        <f>SUM(N5:N11)</f>
        <v>625046.69999999995</v>
      </c>
    </row>
    <row r="13" spans="1:14" ht="15.75" x14ac:dyDescent="0.25">
      <c r="H13" s="12"/>
      <c r="N13" s="64"/>
    </row>
    <row r="15" spans="1:14" ht="15.75" customHeight="1" x14ac:dyDescent="0.25"/>
    <row r="28" spans="3:8" ht="15.75" customHeight="1" x14ac:dyDescent="0.2">
      <c r="C28" s="12"/>
      <c r="H28" s="12"/>
    </row>
    <row r="38" spans="3:8" ht="12.75" customHeight="1" x14ac:dyDescent="0.2">
      <c r="C38" s="12"/>
      <c r="H38" s="12"/>
    </row>
    <row r="39" spans="3:8" ht="12.75" customHeight="1" x14ac:dyDescent="0.2">
      <c r="C39" s="12"/>
      <c r="H39" s="12"/>
    </row>
    <row r="40" spans="3:8" ht="15.95" customHeight="1" x14ac:dyDescent="0.2">
      <c r="C40" s="12"/>
      <c r="H40" s="12"/>
    </row>
    <row r="41" spans="3:8" ht="15.95" customHeight="1" x14ac:dyDescent="0.2">
      <c r="C41" s="12"/>
      <c r="H41" s="12"/>
    </row>
    <row r="42" spans="3:8" ht="15.95" customHeight="1" x14ac:dyDescent="0.2">
      <c r="C42" s="12"/>
      <c r="H42" s="12"/>
    </row>
    <row r="43" spans="3:8" ht="15.95" customHeight="1" x14ac:dyDescent="0.2">
      <c r="C43" s="12"/>
      <c r="H43" s="12"/>
    </row>
    <row r="44" spans="3:8" ht="15.95" customHeight="1" x14ac:dyDescent="0.2">
      <c r="C44" s="12"/>
      <c r="H44" s="12"/>
    </row>
    <row r="46" spans="3:8" ht="15.95" customHeight="1" x14ac:dyDescent="0.2">
      <c r="C46" s="12"/>
      <c r="H46" s="12"/>
    </row>
    <row r="47" spans="3:8" ht="15.95" customHeight="1" x14ac:dyDescent="0.2">
      <c r="C47" s="12"/>
      <c r="H47" s="12"/>
    </row>
    <row r="48" spans="3:8" ht="15.95" customHeight="1" x14ac:dyDescent="0.2">
      <c r="C48" s="12"/>
      <c r="H48" s="12"/>
    </row>
    <row r="49" spans="3:8" ht="15.95" customHeight="1" x14ac:dyDescent="0.2">
      <c r="C49" s="12"/>
      <c r="H49" s="12"/>
    </row>
    <row r="50" spans="3:8" ht="15.95" customHeight="1" x14ac:dyDescent="0.2">
      <c r="C50" s="12"/>
      <c r="H50" s="12"/>
    </row>
    <row r="51" spans="3:8" ht="15.95" customHeight="1" x14ac:dyDescent="0.2">
      <c r="C51" s="12"/>
      <c r="H51" s="12"/>
    </row>
    <row r="52" spans="3:8" ht="15.95" customHeight="1" x14ac:dyDescent="0.2">
      <c r="C52" s="12"/>
      <c r="H52" s="12"/>
    </row>
    <row r="53" spans="3:8" ht="15.95" customHeight="1" x14ac:dyDescent="0.2">
      <c r="C53" s="12"/>
      <c r="H53" s="12"/>
    </row>
    <row r="54" spans="3:8" ht="15.95" customHeight="1" x14ac:dyDescent="0.2">
      <c r="C54" s="12"/>
      <c r="H54" s="12"/>
    </row>
    <row r="55" spans="3:8" ht="15.95" customHeight="1" x14ac:dyDescent="0.2">
      <c r="C55" s="12"/>
      <c r="H55" s="12"/>
    </row>
    <row r="56" spans="3:8" ht="15.95" customHeight="1" x14ac:dyDescent="0.2">
      <c r="C56" s="12"/>
      <c r="H56" s="12"/>
    </row>
    <row r="57" spans="3:8" ht="15.95" customHeight="1" x14ac:dyDescent="0.2">
      <c r="C57" s="12"/>
      <c r="H57" s="12"/>
    </row>
    <row r="58" spans="3:8" ht="15.95" customHeight="1" x14ac:dyDescent="0.2">
      <c r="C58" s="12"/>
      <c r="H58" s="12"/>
    </row>
    <row r="59" spans="3:8" ht="15.95" customHeight="1" x14ac:dyDescent="0.2">
      <c r="C59" s="12"/>
      <c r="H59" s="12"/>
    </row>
    <row r="60" spans="3:8" ht="15.95" customHeight="1" x14ac:dyDescent="0.2">
      <c r="C60" s="12"/>
      <c r="H60" s="12"/>
    </row>
    <row r="61" spans="3:8" ht="15.95" customHeight="1" x14ac:dyDescent="0.2">
      <c r="C61" s="12"/>
      <c r="H61" s="12"/>
    </row>
    <row r="62" spans="3:8" ht="15.95" customHeight="1" x14ac:dyDescent="0.2">
      <c r="C62" s="12"/>
      <c r="H62" s="12"/>
    </row>
    <row r="63" spans="3:8" ht="15.95" customHeight="1" x14ac:dyDescent="0.2">
      <c r="C63" s="12"/>
      <c r="H63" s="12"/>
    </row>
    <row r="64" spans="3:8" ht="15.95" customHeight="1" x14ac:dyDescent="0.2">
      <c r="C64" s="12"/>
      <c r="H64" s="12"/>
    </row>
    <row r="65" spans="3:8" ht="15.95" customHeight="1" x14ac:dyDescent="0.2">
      <c r="C65" s="12"/>
      <c r="H65" s="12"/>
    </row>
    <row r="66" spans="3:8" ht="15.95" customHeight="1" x14ac:dyDescent="0.2">
      <c r="C66" s="12"/>
      <c r="H66" s="12"/>
    </row>
    <row r="67" spans="3:8" ht="15.95" customHeight="1" x14ac:dyDescent="0.2">
      <c r="C67" s="12"/>
      <c r="H67" s="12"/>
    </row>
    <row r="68" spans="3:8" ht="15.95" customHeight="1" x14ac:dyDescent="0.2">
      <c r="C68" s="12"/>
      <c r="H68" s="12"/>
    </row>
    <row r="71" spans="3:8" ht="12.75" customHeight="1" x14ac:dyDescent="0.2">
      <c r="C71" s="12"/>
      <c r="H71" s="12"/>
    </row>
    <row r="72" spans="3:8" ht="12.75" customHeight="1" x14ac:dyDescent="0.2">
      <c r="C72" s="12"/>
      <c r="H72" s="12"/>
    </row>
    <row r="73" spans="3:8" ht="15.95" customHeight="1" x14ac:dyDescent="0.2">
      <c r="C73" s="12"/>
      <c r="H73" s="12"/>
    </row>
    <row r="74" spans="3:8" ht="15.95" customHeight="1" x14ac:dyDescent="0.2">
      <c r="C74" s="12"/>
      <c r="H74" s="12"/>
    </row>
    <row r="75" spans="3:8" ht="15.95" customHeight="1" x14ac:dyDescent="0.2">
      <c r="C75" s="12"/>
      <c r="H75" s="12"/>
    </row>
    <row r="76" spans="3:8" ht="15.95" customHeight="1" x14ac:dyDescent="0.2">
      <c r="C76" s="12"/>
      <c r="H76" s="12"/>
    </row>
    <row r="77" spans="3:8" ht="15.95" customHeight="1" x14ac:dyDescent="0.2">
      <c r="C77" s="12"/>
      <c r="H77" s="12"/>
    </row>
    <row r="78" spans="3:8" ht="12.75" customHeight="1" x14ac:dyDescent="0.2">
      <c r="C78" s="12"/>
      <c r="H78" s="12"/>
    </row>
    <row r="79" spans="3:8" ht="15.95" customHeight="1" x14ac:dyDescent="0.2">
      <c r="C79" s="12"/>
      <c r="H79" s="12"/>
    </row>
    <row r="80" spans="3:8" ht="15.95" customHeight="1" x14ac:dyDescent="0.2">
      <c r="C80" s="12"/>
      <c r="H80" s="12"/>
    </row>
    <row r="81" spans="3:8" ht="15.95" customHeight="1" x14ac:dyDescent="0.2">
      <c r="C81" s="12"/>
      <c r="H81" s="12"/>
    </row>
    <row r="82" spans="3:8" ht="15.95" customHeight="1" x14ac:dyDescent="0.2">
      <c r="C82" s="12"/>
      <c r="H82" s="12"/>
    </row>
    <row r="83" spans="3:8" ht="15.95" customHeight="1" x14ac:dyDescent="0.2">
      <c r="C83" s="12"/>
      <c r="H83" s="12"/>
    </row>
    <row r="84" spans="3:8" ht="15.95" customHeight="1" x14ac:dyDescent="0.2">
      <c r="C84" s="12"/>
      <c r="H84" s="12"/>
    </row>
    <row r="85" spans="3:8" ht="15.95" customHeight="1" x14ac:dyDescent="0.2">
      <c r="C85" s="12"/>
      <c r="H85" s="12"/>
    </row>
    <row r="86" spans="3:8" ht="15.95" customHeight="1" x14ac:dyDescent="0.2">
      <c r="C86" s="12"/>
      <c r="H86" s="12"/>
    </row>
    <row r="87" spans="3:8" ht="15.95" customHeight="1" x14ac:dyDescent="0.2">
      <c r="C87" s="12"/>
      <c r="H87" s="12"/>
    </row>
    <row r="88" spans="3:8" ht="15.95" customHeight="1" x14ac:dyDescent="0.2">
      <c r="C88" s="12"/>
      <c r="H88" s="12"/>
    </row>
    <row r="89" spans="3:8" ht="15.95" customHeight="1" x14ac:dyDescent="0.2">
      <c r="C89" s="12"/>
      <c r="H89" s="12"/>
    </row>
    <row r="90" spans="3:8" ht="15.95" customHeight="1" x14ac:dyDescent="0.2">
      <c r="C90" s="12"/>
      <c r="H90" s="12"/>
    </row>
    <row r="91" spans="3:8" ht="15.95" customHeight="1" x14ac:dyDescent="0.2">
      <c r="C91" s="12"/>
      <c r="H91" s="12"/>
    </row>
    <row r="92" spans="3:8" ht="15.95" customHeight="1" x14ac:dyDescent="0.2">
      <c r="C92" s="12"/>
      <c r="H92" s="12"/>
    </row>
    <row r="93" spans="3:8" ht="15.95" customHeight="1" x14ac:dyDescent="0.2">
      <c r="C93" s="12"/>
      <c r="H93" s="12"/>
    </row>
    <row r="94" spans="3:8" ht="15.95" customHeight="1" x14ac:dyDescent="0.2">
      <c r="C94" s="12"/>
      <c r="H94" s="12"/>
    </row>
    <row r="95" spans="3:8" ht="15.95" customHeight="1" x14ac:dyDescent="0.2">
      <c r="C95" s="12"/>
      <c r="H95" s="12"/>
    </row>
    <row r="96" spans="3:8" ht="15.95" customHeight="1" x14ac:dyDescent="0.2">
      <c r="C96" s="12"/>
      <c r="H96" s="12"/>
    </row>
    <row r="97" spans="3:8" ht="15.95" customHeight="1" x14ac:dyDescent="0.2">
      <c r="C97" s="12"/>
      <c r="H97" s="12"/>
    </row>
    <row r="98" spans="3:8" ht="15.95" customHeight="1" x14ac:dyDescent="0.2">
      <c r="C98" s="12"/>
      <c r="H98" s="12"/>
    </row>
    <row r="99" spans="3:8" ht="15.95" customHeight="1" x14ac:dyDescent="0.2">
      <c r="C99" s="12"/>
      <c r="H99" s="12"/>
    </row>
    <row r="100" spans="3:8" ht="15.95" customHeight="1" x14ac:dyDescent="0.2">
      <c r="C100" s="12"/>
      <c r="H100" s="12"/>
    </row>
    <row r="101" spans="3:8" ht="15.95" customHeight="1" x14ac:dyDescent="0.2">
      <c r="C101" s="12"/>
      <c r="H101" s="12"/>
    </row>
    <row r="104" spans="3:8" ht="12.75" customHeight="1" x14ac:dyDescent="0.2">
      <c r="C104" s="12"/>
      <c r="H104" s="12"/>
    </row>
    <row r="105" spans="3:8" ht="12.75" customHeight="1" x14ac:dyDescent="0.2">
      <c r="C105" s="12"/>
      <c r="H105" s="12"/>
    </row>
    <row r="106" spans="3:8" ht="15.95" customHeight="1" x14ac:dyDescent="0.2">
      <c r="C106" s="12"/>
      <c r="H106" s="12"/>
    </row>
    <row r="107" spans="3:8" ht="15.95" customHeight="1" x14ac:dyDescent="0.2">
      <c r="C107" s="12"/>
      <c r="H107" s="12"/>
    </row>
    <row r="108" spans="3:8" ht="15.95" customHeight="1" x14ac:dyDescent="0.2">
      <c r="C108" s="12"/>
      <c r="H108" s="12"/>
    </row>
    <row r="109" spans="3:8" ht="15.95" customHeight="1" x14ac:dyDescent="0.2">
      <c r="C109" s="12"/>
      <c r="H109" s="12"/>
    </row>
    <row r="110" spans="3:8" ht="15.95" customHeight="1" x14ac:dyDescent="0.2">
      <c r="C110" s="12"/>
      <c r="H110" s="12"/>
    </row>
    <row r="112" spans="3:8" ht="15.95" customHeight="1" x14ac:dyDescent="0.2">
      <c r="C112" s="12"/>
      <c r="H112" s="12"/>
    </row>
    <row r="113" spans="3:8" ht="15.95" customHeight="1" x14ac:dyDescent="0.2">
      <c r="C113" s="12"/>
      <c r="H113" s="12"/>
    </row>
    <row r="114" spans="3:8" ht="15.95" customHeight="1" x14ac:dyDescent="0.2">
      <c r="C114" s="12"/>
      <c r="H114" s="12"/>
    </row>
    <row r="115" spans="3:8" ht="15.95" customHeight="1" x14ac:dyDescent="0.2">
      <c r="C115" s="12"/>
      <c r="H115" s="12"/>
    </row>
    <row r="116" spans="3:8" ht="15.95" customHeight="1" x14ac:dyDescent="0.2">
      <c r="C116" s="12"/>
      <c r="H116" s="12"/>
    </row>
    <row r="117" spans="3:8" ht="15.95" customHeight="1" x14ac:dyDescent="0.2">
      <c r="C117" s="12"/>
      <c r="H117" s="12"/>
    </row>
    <row r="118" spans="3:8" ht="15.95" customHeight="1" x14ac:dyDescent="0.2">
      <c r="C118" s="12"/>
      <c r="H118" s="12"/>
    </row>
    <row r="119" spans="3:8" ht="15.95" customHeight="1" x14ac:dyDescent="0.2">
      <c r="C119" s="12"/>
      <c r="H119" s="12"/>
    </row>
    <row r="120" spans="3:8" ht="15.95" customHeight="1" x14ac:dyDescent="0.2">
      <c r="C120" s="12"/>
      <c r="H120" s="12"/>
    </row>
    <row r="121" spans="3:8" ht="15.95" customHeight="1" x14ac:dyDescent="0.2">
      <c r="C121" s="12"/>
      <c r="H121" s="12"/>
    </row>
    <row r="122" spans="3:8" ht="15.95" customHeight="1" x14ac:dyDescent="0.2">
      <c r="C122" s="12"/>
      <c r="H122" s="12"/>
    </row>
    <row r="123" spans="3:8" ht="15.95" customHeight="1" x14ac:dyDescent="0.2">
      <c r="C123" s="12"/>
      <c r="H123" s="12"/>
    </row>
    <row r="124" spans="3:8" ht="15.95" customHeight="1" x14ac:dyDescent="0.2">
      <c r="C124" s="12"/>
      <c r="H124" s="12"/>
    </row>
    <row r="125" spans="3:8" ht="15.95" customHeight="1" x14ac:dyDescent="0.2">
      <c r="C125" s="12"/>
      <c r="H125" s="12"/>
    </row>
    <row r="126" spans="3:8" ht="15.95" customHeight="1" x14ac:dyDescent="0.2">
      <c r="C126" s="12"/>
      <c r="H126" s="12"/>
    </row>
    <row r="127" spans="3:8" ht="15.95" customHeight="1" x14ac:dyDescent="0.2">
      <c r="C127" s="12"/>
      <c r="H127" s="12"/>
    </row>
    <row r="128" spans="3:8" ht="15.95" customHeight="1" x14ac:dyDescent="0.2">
      <c r="C128" s="12"/>
      <c r="H128" s="12"/>
    </row>
    <row r="129" spans="3:8" ht="15.95" customHeight="1" x14ac:dyDescent="0.2">
      <c r="C129" s="12"/>
      <c r="H129" s="12"/>
    </row>
    <row r="130" spans="3:8" ht="15.95" customHeight="1" x14ac:dyDescent="0.2">
      <c r="C130" s="12"/>
      <c r="H130" s="12"/>
    </row>
    <row r="131" spans="3:8" ht="15.95" customHeight="1" x14ac:dyDescent="0.2">
      <c r="C131" s="12"/>
      <c r="H131" s="12"/>
    </row>
    <row r="132" spans="3:8" ht="15.95" customHeight="1" x14ac:dyDescent="0.2">
      <c r="C132" s="12"/>
      <c r="H132" s="12"/>
    </row>
    <row r="133" spans="3:8" ht="15.95" customHeight="1" x14ac:dyDescent="0.2">
      <c r="C133" s="12"/>
      <c r="H133" s="12"/>
    </row>
    <row r="134" spans="3:8" ht="15.95" customHeight="1" x14ac:dyDescent="0.2">
      <c r="C134" s="12"/>
      <c r="H134" s="12"/>
    </row>
    <row r="137" spans="3:8" ht="26.25" customHeight="1" x14ac:dyDescent="0.2">
      <c r="C137" s="12"/>
      <c r="H137" s="12"/>
    </row>
    <row r="140" spans="3:8" ht="27" customHeight="1" x14ac:dyDescent="0.2">
      <c r="C140" s="12"/>
      <c r="H140" s="12"/>
    </row>
    <row r="141" spans="3:8" ht="24.75" customHeight="1" x14ac:dyDescent="0.2">
      <c r="C141" s="12"/>
      <c r="H141" s="12"/>
    </row>
    <row r="142" spans="3:8" ht="25.5" customHeight="1" x14ac:dyDescent="0.2">
      <c r="C142" s="12"/>
      <c r="H142" s="12"/>
    </row>
    <row r="143" spans="3:8" ht="25.5" customHeight="1" x14ac:dyDescent="0.2">
      <c r="C143" s="12"/>
      <c r="H143" s="12"/>
    </row>
    <row r="148" spans="3:8" ht="12.75" customHeight="1" x14ac:dyDescent="0.2">
      <c r="C148" s="12"/>
      <c r="H148" s="12"/>
    </row>
    <row r="157" spans="3:8" ht="12.75" x14ac:dyDescent="0.2">
      <c r="C157" s="12"/>
      <c r="H157" s="12"/>
    </row>
  </sheetData>
  <mergeCells count="10">
    <mergeCell ref="B9:B10"/>
    <mergeCell ref="A12:H12"/>
    <mergeCell ref="A1:B1"/>
    <mergeCell ref="C1:F1"/>
    <mergeCell ref="G1:H1"/>
    <mergeCell ref="A2:H2"/>
    <mergeCell ref="A3:H3"/>
    <mergeCell ref="A4:B4"/>
    <mergeCell ref="A5:A7"/>
    <mergeCell ref="A8:A11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Costel Buscoveanu</cp:lastModifiedBy>
  <cp:lastPrinted>2017-10-13T13:42:38Z</cp:lastPrinted>
  <dcterms:created xsi:type="dcterms:W3CDTF">2005-06-22T10:45:23Z</dcterms:created>
  <dcterms:modified xsi:type="dcterms:W3CDTF">2018-02-14T08:05:48Z</dcterms:modified>
</cp:coreProperties>
</file>