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394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D5" i="1400" l="1"/>
  <c r="H5" i="1400"/>
  <c r="K5" i="1400" s="1"/>
  <c r="D6" i="1400"/>
  <c r="H6" i="1400"/>
  <c r="N6" i="1400" s="1"/>
  <c r="K6" i="1400"/>
  <c r="D7" i="1400"/>
  <c r="H7" i="1400"/>
  <c r="N7" i="1400" s="1"/>
  <c r="K7" i="1400"/>
  <c r="D8" i="1400"/>
  <c r="H8" i="1400"/>
  <c r="N8" i="1400" s="1"/>
  <c r="K8" i="1400"/>
  <c r="D9" i="1400"/>
  <c r="H9" i="1400"/>
  <c r="N9" i="1400" s="1"/>
  <c r="K9" i="1400"/>
  <c r="D10" i="1400"/>
  <c r="H10" i="1400"/>
  <c r="N10" i="1400" s="1"/>
  <c r="K10" i="1400"/>
  <c r="D11" i="1400"/>
  <c r="H11" i="1400"/>
  <c r="N11" i="1400" s="1"/>
  <c r="K11" i="1400"/>
  <c r="D12" i="1400"/>
  <c r="H12" i="1400"/>
  <c r="N12" i="1400" s="1"/>
  <c r="K12" i="1400"/>
  <c r="D13" i="1400"/>
  <c r="H13" i="1400"/>
  <c r="N13" i="1400" s="1"/>
  <c r="K13" i="1400"/>
  <c r="D14" i="1400"/>
  <c r="H14" i="1400"/>
  <c r="N14" i="1400" s="1"/>
  <c r="K14" i="1400"/>
  <c r="D15" i="1400"/>
  <c r="H15" i="1400"/>
  <c r="N15" i="1400" s="1"/>
  <c r="K15" i="1400"/>
  <c r="D16" i="1400"/>
  <c r="H16" i="1400"/>
  <c r="N16" i="1400" s="1"/>
  <c r="K16" i="1400"/>
  <c r="D17" i="1400"/>
  <c r="H17" i="1400"/>
  <c r="N17" i="1400" s="1"/>
  <c r="K17" i="1400"/>
  <c r="D18" i="1400"/>
  <c r="H18" i="1400"/>
  <c r="N18" i="1400" s="1"/>
  <c r="K18" i="1400"/>
  <c r="D19" i="1400"/>
  <c r="H19" i="1400"/>
  <c r="N19" i="1400" s="1"/>
  <c r="K19" i="1400"/>
  <c r="D20" i="1400"/>
  <c r="H20" i="1400"/>
  <c r="N20" i="1400" s="1"/>
  <c r="K20" i="1400"/>
  <c r="D21" i="1400"/>
  <c r="H21" i="1400"/>
  <c r="N21" i="1400" s="1"/>
  <c r="K21" i="1400"/>
  <c r="D22" i="1400"/>
  <c r="H22" i="1400"/>
  <c r="N22" i="1400" s="1"/>
  <c r="K22" i="1400"/>
  <c r="D23" i="1400"/>
  <c r="H23" i="1400"/>
  <c r="N23" i="1400" s="1"/>
  <c r="K23" i="1400"/>
  <c r="N5" i="1400" l="1"/>
  <c r="N24" i="1400" s="1"/>
  <c r="AI34" i="1394" l="1"/>
  <c r="AE34" i="1394"/>
  <c r="AA34" i="1394"/>
  <c r="W34" i="1394"/>
  <c r="S34" i="1394"/>
  <c r="O34" i="1394"/>
  <c r="K34" i="1394"/>
  <c r="G34" i="1394"/>
  <c r="C34" i="1394"/>
  <c r="AI30" i="1394"/>
  <c r="AE30" i="1394"/>
  <c r="AA30" i="1394"/>
  <c r="W30" i="1394"/>
  <c r="S30" i="1394"/>
  <c r="O30" i="1394"/>
  <c r="K30" i="1394"/>
  <c r="G30" i="1394"/>
  <c r="C30" i="1394"/>
  <c r="AI24" i="1394"/>
  <c r="AE24" i="1394"/>
  <c r="AA24" i="1394"/>
  <c r="W24" i="1394"/>
  <c r="S24" i="1394"/>
  <c r="O24" i="1394"/>
  <c r="K24" i="1394"/>
  <c r="G24" i="1394"/>
  <c r="C24" i="1394"/>
  <c r="AI13" i="1394"/>
  <c r="AE13" i="1394"/>
  <c r="AA13" i="1394"/>
  <c r="W13" i="1394"/>
  <c r="S13" i="1394"/>
  <c r="O13" i="1394"/>
  <c r="K13" i="1394"/>
  <c r="G13" i="1394"/>
  <c r="C13" i="1394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<sst xmlns="http://schemas.openxmlformats.org/spreadsheetml/2006/main" count="643" uniqueCount="93">
  <si>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</si>
  <si>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</si>
  <si>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</si>
  <si>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</si>
  <si>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</si>
  <si>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</si>
  <si>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</si>
  <si>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</si>
  <si>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</si>
  <si>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</si>
  <si>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</si>
  <si>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</si>
  <si>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</si>
  <si>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</si>
  <si>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</si>
  <si>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</si>
  <si>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</si>
  <si>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</si>
  <si>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</si>
  <si>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</si>
  <si>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</si>
  <si>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</si>
  <si>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</si>
  <si>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</si>
  <si>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</si>
  <si>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</si>
  <si>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</si>
  <si>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</si>
  <si>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</si>
  <si>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</si>
  <si>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</si>
  <si>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</si>
  <si>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</si>
  <si>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</si>
  <si>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</si>
  <si>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</si>
  <si>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</si>
  <si>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</si>
  <si>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11XDISAM-------V</t>
  </si>
  <si>
    <t>28X-PETROL-LJ--C</t>
  </si>
  <si>
    <t>30XRONISPETROL-T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</si>
  <si>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</si>
  <si>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</si>
  <si>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</si>
  <si>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</si>
  <si>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</si>
  <si>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</si>
  <si>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</si>
  <si>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</si>
  <si>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</si>
  <si>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EDF Trading Limited</t>
  </si>
  <si>
    <t>Energi Danmark A/S</t>
  </si>
  <si>
    <t>NIS PETROL SRL</t>
  </si>
  <si>
    <t>Petrol Slovenska energetska druzba dd Ljubljana</t>
  </si>
  <si>
    <t>DANSKE COMMODITIES</t>
  </si>
  <si>
    <t>MVM PARTNER RZT</t>
  </si>
  <si>
    <t>STATKRAFT</t>
  </si>
  <si>
    <t>ATC = 50</t>
  </si>
  <si>
    <t>ATCm</t>
  </si>
  <si>
    <t>ATC = 300</t>
  </si>
  <si>
    <t>ATC = 200</t>
  </si>
  <si>
    <t>ATC = 150</t>
  </si>
  <si>
    <t>ATC = 100</t>
  </si>
  <si>
    <t>ATC = 250</t>
  </si>
  <si>
    <t>ATC = 400</t>
  </si>
  <si>
    <t>ATC = 0</t>
  </si>
  <si>
    <t>01-02.06.2019</t>
  </si>
  <si>
    <t>03-07.06.2019</t>
  </si>
  <si>
    <t>08-09.06.2019</t>
  </si>
  <si>
    <t>10-14.06.2019</t>
  </si>
  <si>
    <t>15-16.06.2019</t>
  </si>
  <si>
    <t>17-21.06.2019</t>
  </si>
  <si>
    <t>22-23.06.2019</t>
  </si>
  <si>
    <t>24-28.06.2019</t>
  </si>
  <si>
    <t>29-30.06.2019</t>
  </si>
  <si>
    <t>CROSS BORDER CAPACITY ALLOCATION AUCTION RESULTS for the period of:
01-02.06.2019</t>
  </si>
  <si>
    <t>CROSS BORDER CAPACITY ALLOCATION AUCTION RESULTS for the period of:
03-07.06.2019</t>
  </si>
  <si>
    <t>CROSS BORDER CAPACITY ALLOCATION AUCTION RESULTS for the period of:
08-09.06.2019</t>
  </si>
  <si>
    <t>CROSS BORDER CAPACITY ALLOCATION AUCTION RESULTS for the period of:
10-14.06.2019</t>
  </si>
  <si>
    <t>CROSS BORDER CAPACITY ALLOCATION AUCTION RESULTS for the period of:
15-16.06.2019</t>
  </si>
  <si>
    <t>CROSS BORDER CAPACITY ALLOCATION AUCTION RESULTS for the period of:
17-21.06.2019</t>
  </si>
  <si>
    <t>CROSS BORDER CAPACITY ALLOCATION AUCTION RESULTS for the period of:
22-23.06.2019</t>
  </si>
  <si>
    <t>CROSS BORDER CAPACITY ALLOCATION AUCTION RESULTS for the period of:
24-28.06.2019</t>
  </si>
  <si>
    <t>CROSS BORDER CAPACITY ALLOCATION AUCTION RESULTS for the period of:
29-30.06.2019</t>
  </si>
  <si>
    <t>ATC =200</t>
  </si>
  <si>
    <t>55XAIKTRADING017</t>
  </si>
  <si>
    <t>NOTE: The deadline for transferring capacities for the month of JUNIE is 25 MAY 2019, 12:00(RO). _x000D_
The transfers are to be operated by the participants in the DAMAS platform and the corresponding annex for the transfer is to be sent  by email to: contracte.alocare@transelectrica.ro</t>
  </si>
  <si>
    <t>AIK Energy Ltd</t>
  </si>
  <si>
    <t>01-16.06.2019</t>
  </si>
  <si>
    <t>22-30.06.2019</t>
  </si>
  <si>
    <t>10-16.06.2019</t>
  </si>
  <si>
    <t>15-30.06.2019</t>
  </si>
  <si>
    <t>JUNE 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</si>
</sst>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2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9" xfId="86" applyFont="1" applyFill="1" applyBorder="1" applyAlignment="1">
      <alignment horizontal="center" vertical="center" wrapText="1"/>
    </xf>
    <xf numFmtId="0" fontId="1" fillId="36" borderId="19" xfId="86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38" borderId="10" xfId="0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8" borderId="0" xfId="0" applyFill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3" fillId="33" borderId="13" xfId="74" applyFont="1" applyFill="1" applyBorder="1" applyAlignment="1">
      <alignment horizontal="center" vertical="center" wrapText="1"/>
    </xf>
    <xf numFmtId="0" fontId="3" fillId="24" borderId="14" xfId="74" applyFont="1" applyFill="1" applyBorder="1" applyAlignment="1">
      <alignment horizontal="center" vertical="center" wrapText="1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6" fillId="0" borderId="24" xfId="0" applyNumberFormat="1" applyFont="1" applyFill="1" applyBorder="1" applyAlignment="1">
      <alignment horizontal="center" vertical="center" wrapText="1"/>
    </xf>
    <xf numFmtId="49" fontId="36" fillId="0" borderId="25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3" fillId="24" borderId="18" xfId="90" applyFont="1" applyFill="1" applyBorder="1" applyAlignment="1">
      <alignment horizontal="center" vertical="center" wrapText="1"/>
    </xf>
    <xf numFmtId="0" fontId="3" fillId="24" borderId="17" xfId="90" applyFont="1" applyFill="1" applyBorder="1" applyAlignment="1">
      <alignment horizontal="center" vertical="center" wrapText="1"/>
    </xf>
    <xf numFmtId="0" fontId="3" fillId="24" borderId="20" xfId="90" applyFont="1" applyFill="1" applyBorder="1" applyAlignment="1">
      <alignment horizontal="center" vertical="center" wrapText="1"/>
    </xf>
    <xf numFmtId="0" fontId="3" fillId="33" borderId="26" xfId="90" applyFont="1" applyFill="1" applyBorder="1" applyAlignment="1">
      <alignment horizontal="center" vertical="center" wrapText="1"/>
    </xf>
    <xf numFmtId="0" fontId="3" fillId="33" borderId="22" xfId="90" applyFont="1" applyFill="1" applyBorder="1" applyAlignment="1">
      <alignment horizontal="center" vertical="center" wrapText="1"/>
    </xf>
    <xf numFmtId="0" fontId="3" fillId="33" borderId="23" xfId="90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9" borderId="10" xfId="74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 wrapText="1"/>
    </xf>
    <xf numFmtId="14" fontId="32" fillId="39" borderId="10" xfId="74" applyNumberFormat="1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/>
    </xf>
    <xf numFmtId="17" fontId="28" fillId="0" borderId="0" xfId="90" quotePrefix="1" applyNumberFormat="1" applyFont="1" applyBorder="1" applyAlignment="1">
      <alignment horizontal="center" vertical="center"/>
    </xf>
    <xf numFmtId="0" fontId="29" fillId="0" borderId="0" xfId="90" applyFont="1" applyBorder="1" applyAlignment="1">
      <alignment horizontal="center" vertical="center"/>
    </xf>
    <xf numFmtId="0" fontId="31" fillId="0" borderId="21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29" borderId="22" xfId="90" applyFont="1" applyFill="1" applyBorder="1" applyAlignment="1">
      <alignment horizontal="center" vertical="center" textRotation="90" wrapText="1"/>
    </xf>
    <xf numFmtId="0" fontId="3" fillId="32" borderId="22" xfId="90" applyFont="1" applyFill="1" applyBorder="1" applyAlignment="1">
      <alignment horizontal="center" vertical="center" textRotation="90" wrapText="1"/>
    </xf>
    <xf numFmtId="0" fontId="3" fillId="32" borderId="23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35"/>
  <sheetViews>
    <sheetView tabSelected="1" zoomScale="77" zoomScaleNormal="77" workbookViewId="0">
      <pane ySplit="5" topLeftCell="A6" activePane="bottomLeft" state="frozen"/>
      <selection pane="bottomLeft" activeCell="E48" sqref="E48"/>
    </sheetView>
  </sheetViews>
  <sheetFormatPr defaultRowHeight="12.75" x14ac:dyDescent="0.2"/>
  <cols>
    <col min="1" max="120" width="20.7109375" customWidth="1"/>
  </cols>
  <sheetData>
    <row r="1" spans="1:36" x14ac:dyDescent="0.2">
      <c r="A1" s="46" t="s">
        <v>66</v>
      </c>
      <c r="B1" s="46"/>
      <c r="C1" s="46"/>
      <c r="D1" s="46"/>
      <c r="E1" s="46" t="s">
        <v>67</v>
      </c>
      <c r="F1" s="46"/>
      <c r="G1" s="46"/>
      <c r="H1" s="46"/>
      <c r="I1" s="46" t="s">
        <v>68</v>
      </c>
      <c r="J1" s="46"/>
      <c r="K1" s="46"/>
      <c r="L1" s="46"/>
      <c r="M1" s="46" t="s">
        <v>69</v>
      </c>
      <c r="N1" s="46"/>
      <c r="O1" s="46"/>
      <c r="P1" s="46"/>
      <c r="Q1" s="46" t="s">
        <v>70</v>
      </c>
      <c r="R1" s="46"/>
      <c r="S1" s="46"/>
      <c r="T1" s="46"/>
      <c r="U1" s="46" t="s">
        <v>71</v>
      </c>
      <c r="V1" s="46"/>
      <c r="W1" s="46"/>
      <c r="X1" s="46"/>
      <c r="Y1" s="46" t="s">
        <v>72</v>
      </c>
      <c r="Z1" s="46"/>
      <c r="AA1" s="46"/>
      <c r="AB1" s="46"/>
      <c r="AC1" s="46" t="s">
        <v>73</v>
      </c>
      <c r="AD1" s="46"/>
      <c r="AE1" s="46"/>
      <c r="AF1" s="46"/>
      <c r="AG1" s="46" t="s">
        <v>74</v>
      </c>
      <c r="AH1" s="46"/>
      <c r="AI1" s="46"/>
      <c r="AJ1" s="46"/>
    </row>
    <row r="2" spans="1:36" x14ac:dyDescent="0.2">
      <c r="A2" s="47">
        <v>2</v>
      </c>
      <c r="B2" s="47"/>
      <c r="C2" s="47"/>
      <c r="D2" s="47"/>
      <c r="E2" s="47">
        <v>5</v>
      </c>
      <c r="F2" s="47"/>
      <c r="G2" s="47"/>
      <c r="H2" s="47"/>
      <c r="I2" s="47">
        <v>2</v>
      </c>
      <c r="J2" s="47"/>
      <c r="K2" s="47"/>
      <c r="L2" s="47"/>
      <c r="M2" s="47">
        <v>5</v>
      </c>
      <c r="N2" s="47"/>
      <c r="O2" s="47"/>
      <c r="P2" s="47"/>
      <c r="Q2" s="47">
        <v>2</v>
      </c>
      <c r="R2" s="47"/>
      <c r="S2" s="47"/>
      <c r="T2" s="47"/>
      <c r="U2" s="47">
        <v>5</v>
      </c>
      <c r="V2" s="47"/>
      <c r="W2" s="47"/>
      <c r="X2" s="47"/>
      <c r="Y2" s="47">
        <v>2</v>
      </c>
      <c r="Z2" s="47"/>
      <c r="AA2" s="47"/>
      <c r="AB2" s="47"/>
      <c r="AC2" s="47">
        <v>5</v>
      </c>
      <c r="AD2" s="47"/>
      <c r="AE2" s="47"/>
      <c r="AF2" s="47"/>
      <c r="AG2" s="47">
        <v>2</v>
      </c>
      <c r="AH2" s="47"/>
      <c r="AI2" s="47"/>
      <c r="AJ2" s="47"/>
    </row>
    <row r="3" spans="1:36" ht="35.1" customHeight="1" x14ac:dyDescent="0.2">
      <c r="A3" s="48" t="s">
        <v>75</v>
      </c>
      <c r="B3" s="48"/>
      <c r="C3" s="48"/>
      <c r="D3" s="48"/>
      <c r="E3" s="48" t="s">
        <v>76</v>
      </c>
      <c r="F3" s="48"/>
      <c r="G3" s="48"/>
      <c r="H3" s="48"/>
      <c r="I3" s="48" t="s">
        <v>77</v>
      </c>
      <c r="J3" s="48"/>
      <c r="K3" s="48"/>
      <c r="L3" s="48"/>
      <c r="M3" s="48" t="s">
        <v>78</v>
      </c>
      <c r="N3" s="48"/>
      <c r="O3" s="48"/>
      <c r="P3" s="48"/>
      <c r="Q3" s="48" t="s">
        <v>79</v>
      </c>
      <c r="R3" s="48"/>
      <c r="S3" s="48"/>
      <c r="T3" s="48"/>
      <c r="U3" s="48" t="s">
        <v>80</v>
      </c>
      <c r="V3" s="48"/>
      <c r="W3" s="48"/>
      <c r="X3" s="48"/>
      <c r="Y3" s="48" t="s">
        <v>81</v>
      </c>
      <c r="Z3" s="48"/>
      <c r="AA3" s="48"/>
      <c r="AB3" s="48"/>
      <c r="AC3" s="48" t="s">
        <v>82</v>
      </c>
      <c r="AD3" s="48"/>
      <c r="AE3" s="48"/>
      <c r="AF3" s="48"/>
      <c r="AG3" s="48" t="s">
        <v>83</v>
      </c>
      <c r="AH3" s="48"/>
      <c r="AI3" s="48"/>
      <c r="AJ3" s="48"/>
    </row>
    <row r="4" spans="1:36" x14ac:dyDescent="0.2">
      <c r="A4" s="49" t="s">
        <v>0</v>
      </c>
      <c r="B4" s="49"/>
      <c r="C4" s="22" t="s">
        <v>13</v>
      </c>
      <c r="D4" s="22" t="s">
        <v>14</v>
      </c>
      <c r="E4" s="49" t="s">
        <v>0</v>
      </c>
      <c r="F4" s="49"/>
      <c r="G4" s="22" t="s">
        <v>13</v>
      </c>
      <c r="H4" s="22" t="s">
        <v>14</v>
      </c>
      <c r="I4" s="49" t="s">
        <v>0</v>
      </c>
      <c r="J4" s="49"/>
      <c r="K4" s="22" t="s">
        <v>13</v>
      </c>
      <c r="L4" s="22" t="s">
        <v>14</v>
      </c>
      <c r="M4" s="49" t="s">
        <v>0</v>
      </c>
      <c r="N4" s="49"/>
      <c r="O4" s="22" t="s">
        <v>13</v>
      </c>
      <c r="P4" s="22" t="s">
        <v>14</v>
      </c>
      <c r="Q4" s="49" t="s">
        <v>0</v>
      </c>
      <c r="R4" s="49"/>
      <c r="S4" s="22" t="s">
        <v>13</v>
      </c>
      <c r="T4" s="22" t="s">
        <v>14</v>
      </c>
      <c r="U4" s="49" t="s">
        <v>0</v>
      </c>
      <c r="V4" s="49"/>
      <c r="W4" s="22" t="s">
        <v>13</v>
      </c>
      <c r="X4" s="22" t="s">
        <v>14</v>
      </c>
      <c r="Y4" s="49" t="s">
        <v>0</v>
      </c>
      <c r="Z4" s="49"/>
      <c r="AA4" s="22" t="s">
        <v>13</v>
      </c>
      <c r="AB4" s="22" t="s">
        <v>14</v>
      </c>
      <c r="AC4" s="49" t="s">
        <v>0</v>
      </c>
      <c r="AD4" s="49"/>
      <c r="AE4" s="22" t="s">
        <v>13</v>
      </c>
      <c r="AF4" s="22" t="s">
        <v>14</v>
      </c>
      <c r="AG4" s="49" t="s">
        <v>0</v>
      </c>
      <c r="AH4" s="49"/>
      <c r="AI4" s="22" t="s">
        <v>13</v>
      </c>
      <c r="AJ4" s="22" t="s">
        <v>14</v>
      </c>
    </row>
    <row r="5" spans="1:36" x14ac:dyDescent="0.2">
      <c r="A5" s="23" t="s">
        <v>15</v>
      </c>
      <c r="B5" s="24" t="s">
        <v>16</v>
      </c>
      <c r="C5" s="23" t="s">
        <v>1</v>
      </c>
      <c r="D5" s="23" t="s">
        <v>2</v>
      </c>
      <c r="E5" s="23" t="s">
        <v>15</v>
      </c>
      <c r="F5" s="24" t="s">
        <v>16</v>
      </c>
      <c r="G5" s="23" t="s">
        <v>1</v>
      </c>
      <c r="H5" s="23" t="s">
        <v>2</v>
      </c>
      <c r="I5" s="23" t="s">
        <v>15</v>
      </c>
      <c r="J5" s="24" t="s">
        <v>16</v>
      </c>
      <c r="K5" s="23" t="s">
        <v>1</v>
      </c>
      <c r="L5" s="23" t="s">
        <v>2</v>
      </c>
      <c r="M5" s="23" t="s">
        <v>15</v>
      </c>
      <c r="N5" s="24" t="s">
        <v>16</v>
      </c>
      <c r="O5" s="23" t="s">
        <v>1</v>
      </c>
      <c r="P5" s="23" t="s">
        <v>2</v>
      </c>
      <c r="Q5" s="23" t="s">
        <v>15</v>
      </c>
      <c r="R5" s="24" t="s">
        <v>16</v>
      </c>
      <c r="S5" s="23" t="s">
        <v>1</v>
      </c>
      <c r="T5" s="23" t="s">
        <v>2</v>
      </c>
      <c r="U5" s="23" t="s">
        <v>15</v>
      </c>
      <c r="V5" s="24" t="s">
        <v>16</v>
      </c>
      <c r="W5" s="23" t="s">
        <v>1</v>
      </c>
      <c r="X5" s="23" t="s">
        <v>2</v>
      </c>
      <c r="Y5" s="23" t="s">
        <v>15</v>
      </c>
      <c r="Z5" s="24" t="s">
        <v>16</v>
      </c>
      <c r="AA5" s="23" t="s">
        <v>1</v>
      </c>
      <c r="AB5" s="23" t="s">
        <v>2</v>
      </c>
      <c r="AC5" s="23" t="s">
        <v>15</v>
      </c>
      <c r="AD5" s="24" t="s">
        <v>16</v>
      </c>
      <c r="AE5" s="23" t="s">
        <v>1</v>
      </c>
      <c r="AF5" s="23" t="s">
        <v>2</v>
      </c>
      <c r="AG5" s="23" t="s">
        <v>15</v>
      </c>
      <c r="AH5" s="24" t="s">
        <v>16</v>
      </c>
      <c r="AI5" s="23" t="s">
        <v>1</v>
      </c>
      <c r="AJ5" s="23" t="s">
        <v>2</v>
      </c>
    </row>
    <row r="6" spans="1:36" x14ac:dyDescent="0.2">
      <c r="A6" s="26" t="s">
        <v>24</v>
      </c>
      <c r="B6" s="25" t="s">
        <v>26</v>
      </c>
      <c r="C6" s="48" t="s">
        <v>64</v>
      </c>
      <c r="D6" s="48"/>
      <c r="E6" s="26" t="s">
        <v>24</v>
      </c>
      <c r="F6" s="25" t="s">
        <v>26</v>
      </c>
      <c r="G6" s="48" t="s">
        <v>64</v>
      </c>
      <c r="H6" s="48"/>
      <c r="I6" s="26" t="s">
        <v>24</v>
      </c>
      <c r="J6" s="25" t="s">
        <v>26</v>
      </c>
      <c r="K6" s="48" t="s">
        <v>64</v>
      </c>
      <c r="L6" s="48"/>
      <c r="M6" s="26" t="s">
        <v>24</v>
      </c>
      <c r="N6" s="25" t="s">
        <v>26</v>
      </c>
      <c r="O6" s="48" t="s">
        <v>64</v>
      </c>
      <c r="P6" s="48"/>
      <c r="Q6" s="26" t="s">
        <v>24</v>
      </c>
      <c r="R6" s="25" t="s">
        <v>26</v>
      </c>
      <c r="S6" s="48" t="s">
        <v>64</v>
      </c>
      <c r="T6" s="48"/>
      <c r="U6" s="26" t="s">
        <v>24</v>
      </c>
      <c r="V6" s="25" t="s">
        <v>26</v>
      </c>
      <c r="W6" s="48" t="s">
        <v>60</v>
      </c>
      <c r="X6" s="48"/>
      <c r="Y6" s="26" t="s">
        <v>24</v>
      </c>
      <c r="Z6" s="25" t="s">
        <v>26</v>
      </c>
      <c r="AA6" s="48" t="s">
        <v>64</v>
      </c>
      <c r="AB6" s="48"/>
      <c r="AC6" s="26" t="s">
        <v>24</v>
      </c>
      <c r="AD6" s="25" t="s">
        <v>26</v>
      </c>
      <c r="AE6" s="48" t="s">
        <v>64</v>
      </c>
      <c r="AF6" s="48"/>
      <c r="AG6" s="26" t="s">
        <v>24</v>
      </c>
      <c r="AH6" s="25" t="s">
        <v>26</v>
      </c>
      <c r="AI6" s="48" t="s">
        <v>64</v>
      </c>
      <c r="AJ6" s="48"/>
    </row>
    <row r="7" spans="1:36" x14ac:dyDescent="0.2">
      <c r="A7" s="30" t="s">
        <v>30</v>
      </c>
      <c r="B7" s="30" t="s">
        <v>29</v>
      </c>
      <c r="C7" s="30">
        <v>50</v>
      </c>
      <c r="D7" s="51"/>
      <c r="E7" s="30" t="s">
        <v>30</v>
      </c>
      <c r="F7" s="30" t="s">
        <v>29</v>
      </c>
      <c r="G7" s="30">
        <v>50</v>
      </c>
      <c r="H7" s="51"/>
      <c r="I7" s="30" t="s">
        <v>30</v>
      </c>
      <c r="J7" s="30" t="s">
        <v>29</v>
      </c>
      <c r="K7" s="30">
        <v>50</v>
      </c>
      <c r="L7" s="51"/>
      <c r="M7" s="30" t="s">
        <v>30</v>
      </c>
      <c r="N7" s="30" t="s">
        <v>29</v>
      </c>
      <c r="O7" s="30">
        <v>50</v>
      </c>
      <c r="P7" s="51"/>
      <c r="Q7" s="30" t="s">
        <v>30</v>
      </c>
      <c r="R7" s="30" t="s">
        <v>29</v>
      </c>
      <c r="S7" s="30">
        <v>50</v>
      </c>
      <c r="T7" s="51"/>
      <c r="U7" s="30" t="s">
        <v>30</v>
      </c>
      <c r="V7" s="30" t="s">
        <v>29</v>
      </c>
      <c r="W7" s="30">
        <v>15</v>
      </c>
      <c r="X7" s="51"/>
      <c r="Y7" s="30" t="s">
        <v>30</v>
      </c>
      <c r="Z7" s="30" t="s">
        <v>29</v>
      </c>
      <c r="AA7" s="30">
        <v>50</v>
      </c>
      <c r="AB7" s="51"/>
      <c r="AC7" s="30" t="s">
        <v>30</v>
      </c>
      <c r="AD7" s="30" t="s">
        <v>29</v>
      </c>
      <c r="AE7" s="30">
        <v>50</v>
      </c>
      <c r="AF7" s="51"/>
      <c r="AG7" s="30" t="s">
        <v>30</v>
      </c>
      <c r="AH7" s="30" t="s">
        <v>29</v>
      </c>
      <c r="AI7" s="30">
        <v>50</v>
      </c>
      <c r="AJ7" s="51"/>
    </row>
    <row r="8" spans="1:36" x14ac:dyDescent="0.2">
      <c r="A8" s="30" t="s">
        <v>4</v>
      </c>
      <c r="B8" s="30" t="s">
        <v>5</v>
      </c>
      <c r="C8" s="30">
        <v>150</v>
      </c>
      <c r="D8" s="51"/>
      <c r="E8" s="30" t="s">
        <v>4</v>
      </c>
      <c r="F8" s="30" t="s">
        <v>5</v>
      </c>
      <c r="G8" s="30">
        <v>150</v>
      </c>
      <c r="H8" s="51"/>
      <c r="I8" s="30" t="s">
        <v>4</v>
      </c>
      <c r="J8" s="30" t="s">
        <v>5</v>
      </c>
      <c r="K8" s="30">
        <v>150</v>
      </c>
      <c r="L8" s="51"/>
      <c r="M8" s="30" t="s">
        <v>4</v>
      </c>
      <c r="N8" s="30" t="s">
        <v>5</v>
      </c>
      <c r="O8" s="30">
        <v>150</v>
      </c>
      <c r="P8" s="51"/>
      <c r="Q8" s="30" t="s">
        <v>4</v>
      </c>
      <c r="R8" s="30" t="s">
        <v>5</v>
      </c>
      <c r="S8" s="30">
        <v>150</v>
      </c>
      <c r="T8" s="51"/>
      <c r="U8" s="30" t="s">
        <v>4</v>
      </c>
      <c r="V8" s="30" t="s">
        <v>5</v>
      </c>
      <c r="W8" s="30">
        <v>81</v>
      </c>
      <c r="X8" s="51"/>
      <c r="Y8" s="30" t="s">
        <v>4</v>
      </c>
      <c r="Z8" s="30" t="s">
        <v>5</v>
      </c>
      <c r="AA8" s="30">
        <v>150</v>
      </c>
      <c r="AB8" s="51"/>
      <c r="AC8" s="30" t="s">
        <v>4</v>
      </c>
      <c r="AD8" s="30" t="s">
        <v>5</v>
      </c>
      <c r="AE8" s="30">
        <v>150</v>
      </c>
      <c r="AF8" s="51"/>
      <c r="AG8" s="30" t="s">
        <v>4</v>
      </c>
      <c r="AH8" s="30" t="s">
        <v>5</v>
      </c>
      <c r="AI8" s="30">
        <v>150</v>
      </c>
      <c r="AJ8" s="51"/>
    </row>
    <row r="9" spans="1:36" x14ac:dyDescent="0.2">
      <c r="A9" s="30" t="s">
        <v>12</v>
      </c>
      <c r="B9" s="30" t="s">
        <v>56</v>
      </c>
      <c r="C9" s="30">
        <v>25</v>
      </c>
      <c r="D9" s="51"/>
      <c r="E9" s="30" t="s">
        <v>12</v>
      </c>
      <c r="F9" s="30" t="s">
        <v>56</v>
      </c>
      <c r="G9" s="30">
        <v>25</v>
      </c>
      <c r="H9" s="51"/>
      <c r="I9" s="30" t="s">
        <v>12</v>
      </c>
      <c r="J9" s="30" t="s">
        <v>56</v>
      </c>
      <c r="K9" s="30">
        <v>25</v>
      </c>
      <c r="L9" s="51"/>
      <c r="M9" s="30" t="s">
        <v>12</v>
      </c>
      <c r="N9" s="30" t="s">
        <v>56</v>
      </c>
      <c r="O9" s="30">
        <v>25</v>
      </c>
      <c r="P9" s="51"/>
      <c r="Q9" s="30" t="s">
        <v>12</v>
      </c>
      <c r="R9" s="30" t="s">
        <v>56</v>
      </c>
      <c r="S9" s="30">
        <v>25</v>
      </c>
      <c r="T9" s="51"/>
      <c r="U9" s="30" t="s">
        <v>12</v>
      </c>
      <c r="V9" s="30" t="s">
        <v>56</v>
      </c>
      <c r="W9" s="30">
        <v>25</v>
      </c>
      <c r="X9" s="51"/>
      <c r="Y9" s="30" t="s">
        <v>12</v>
      </c>
      <c r="Z9" s="30" t="s">
        <v>56</v>
      </c>
      <c r="AA9" s="30">
        <v>30</v>
      </c>
      <c r="AB9" s="51"/>
      <c r="AC9" s="30" t="s">
        <v>12</v>
      </c>
      <c r="AD9" s="30" t="s">
        <v>56</v>
      </c>
      <c r="AE9" s="30">
        <v>30</v>
      </c>
      <c r="AF9" s="51"/>
      <c r="AG9" s="30" t="s">
        <v>12</v>
      </c>
      <c r="AH9" s="30" t="s">
        <v>56</v>
      </c>
      <c r="AI9" s="30">
        <v>30</v>
      </c>
      <c r="AJ9" s="51"/>
    </row>
    <row r="10" spans="1:36" x14ac:dyDescent="0.2">
      <c r="A10" s="30" t="s">
        <v>25</v>
      </c>
      <c r="B10" s="30" t="s">
        <v>55</v>
      </c>
      <c r="C10" s="30">
        <v>25</v>
      </c>
      <c r="D10" s="51"/>
      <c r="E10" s="30" t="s">
        <v>25</v>
      </c>
      <c r="F10" s="30" t="s">
        <v>55</v>
      </c>
      <c r="G10" s="30">
        <v>25</v>
      </c>
      <c r="H10" s="51"/>
      <c r="I10" s="30" t="s">
        <v>25</v>
      </c>
      <c r="J10" s="30" t="s">
        <v>55</v>
      </c>
      <c r="K10" s="30">
        <v>25</v>
      </c>
      <c r="L10" s="51"/>
      <c r="M10" s="30" t="s">
        <v>25</v>
      </c>
      <c r="N10" s="30" t="s">
        <v>55</v>
      </c>
      <c r="O10" s="30">
        <v>25</v>
      </c>
      <c r="P10" s="51"/>
      <c r="Q10" s="30" t="s">
        <v>25</v>
      </c>
      <c r="R10" s="30" t="s">
        <v>55</v>
      </c>
      <c r="S10" s="30">
        <v>25</v>
      </c>
      <c r="T10" s="51"/>
      <c r="U10" s="30" t="s">
        <v>25</v>
      </c>
      <c r="V10" s="30" t="s">
        <v>55</v>
      </c>
      <c r="W10" s="30">
        <v>24</v>
      </c>
      <c r="X10" s="51"/>
      <c r="Y10" s="30" t="s">
        <v>25</v>
      </c>
      <c r="Z10" s="30" t="s">
        <v>55</v>
      </c>
      <c r="AA10" s="30">
        <v>25</v>
      </c>
      <c r="AB10" s="51"/>
      <c r="AC10" s="30" t="s">
        <v>25</v>
      </c>
      <c r="AD10" s="30" t="s">
        <v>55</v>
      </c>
      <c r="AE10" s="30">
        <v>25</v>
      </c>
      <c r="AF10" s="51"/>
      <c r="AG10" s="30" t="s">
        <v>25</v>
      </c>
      <c r="AH10" s="30" t="s">
        <v>55</v>
      </c>
      <c r="AI10" s="30">
        <v>25</v>
      </c>
      <c r="AJ10" s="51"/>
    </row>
    <row r="11" spans="1:36" x14ac:dyDescent="0.2">
      <c r="A11" s="30" t="s">
        <v>33</v>
      </c>
      <c r="B11" s="30" t="s">
        <v>34</v>
      </c>
      <c r="C11" s="30">
        <v>90</v>
      </c>
      <c r="D11" s="51"/>
      <c r="E11" s="30" t="s">
        <v>33</v>
      </c>
      <c r="F11" s="30" t="s">
        <v>34</v>
      </c>
      <c r="G11" s="30">
        <v>90</v>
      </c>
      <c r="H11" s="51"/>
      <c r="I11" s="30" t="s">
        <v>33</v>
      </c>
      <c r="J11" s="30" t="s">
        <v>34</v>
      </c>
      <c r="K11" s="30">
        <v>90</v>
      </c>
      <c r="L11" s="51"/>
      <c r="M11" s="30" t="s">
        <v>33</v>
      </c>
      <c r="N11" s="30" t="s">
        <v>34</v>
      </c>
      <c r="O11" s="30">
        <v>90</v>
      </c>
      <c r="P11" s="51"/>
      <c r="Q11" s="30" t="s">
        <v>33</v>
      </c>
      <c r="R11" s="30" t="s">
        <v>34</v>
      </c>
      <c r="S11" s="30">
        <v>90</v>
      </c>
      <c r="T11" s="51"/>
      <c r="U11" s="30" t="s">
        <v>33</v>
      </c>
      <c r="V11" s="30" t="s">
        <v>34</v>
      </c>
      <c r="W11" s="30">
        <v>55</v>
      </c>
      <c r="X11" s="51"/>
      <c r="Y11" s="30" t="s">
        <v>33</v>
      </c>
      <c r="Z11" s="30" t="s">
        <v>34</v>
      </c>
      <c r="AA11" s="30">
        <v>105</v>
      </c>
      <c r="AB11" s="51"/>
      <c r="AC11" s="30" t="s">
        <v>33</v>
      </c>
      <c r="AD11" s="30" t="s">
        <v>34</v>
      </c>
      <c r="AE11" s="30">
        <v>105</v>
      </c>
      <c r="AF11" s="51"/>
      <c r="AG11" s="30" t="s">
        <v>33</v>
      </c>
      <c r="AH11" s="30" t="s">
        <v>34</v>
      </c>
      <c r="AI11" s="30">
        <v>105</v>
      </c>
      <c r="AJ11" s="51"/>
    </row>
    <row r="12" spans="1:36" x14ac:dyDescent="0.2">
      <c r="A12" s="30" t="s">
        <v>38</v>
      </c>
      <c r="B12" s="30" t="s">
        <v>51</v>
      </c>
      <c r="C12" s="30">
        <v>60</v>
      </c>
      <c r="D12" s="51"/>
      <c r="E12" s="30" t="s">
        <v>38</v>
      </c>
      <c r="F12" s="30" t="s">
        <v>51</v>
      </c>
      <c r="G12" s="30">
        <v>60</v>
      </c>
      <c r="H12" s="51"/>
      <c r="I12" s="30" t="s">
        <v>38</v>
      </c>
      <c r="J12" s="30" t="s">
        <v>51</v>
      </c>
      <c r="K12" s="30">
        <v>60</v>
      </c>
      <c r="L12" s="51"/>
      <c r="M12" s="30" t="s">
        <v>38</v>
      </c>
      <c r="N12" s="30" t="s">
        <v>51</v>
      </c>
      <c r="O12" s="30">
        <v>60</v>
      </c>
      <c r="P12" s="51"/>
      <c r="Q12" s="30" t="s">
        <v>38</v>
      </c>
      <c r="R12" s="30" t="s">
        <v>51</v>
      </c>
      <c r="S12" s="30">
        <v>60</v>
      </c>
      <c r="T12" s="51"/>
      <c r="U12" s="15" t="s">
        <v>38</v>
      </c>
      <c r="V12" s="15" t="s">
        <v>51</v>
      </c>
      <c r="W12" s="15">
        <v>0</v>
      </c>
      <c r="X12" s="51"/>
      <c r="Y12" s="30" t="s">
        <v>38</v>
      </c>
      <c r="Z12" s="30" t="s">
        <v>51</v>
      </c>
      <c r="AA12" s="30">
        <v>40</v>
      </c>
      <c r="AB12" s="51"/>
      <c r="AC12" s="30" t="s">
        <v>38</v>
      </c>
      <c r="AD12" s="30" t="s">
        <v>51</v>
      </c>
      <c r="AE12" s="30">
        <v>40</v>
      </c>
      <c r="AF12" s="51"/>
      <c r="AG12" s="30" t="s">
        <v>38</v>
      </c>
      <c r="AH12" s="30" t="s">
        <v>51</v>
      </c>
      <c r="AI12" s="30">
        <v>40</v>
      </c>
      <c r="AJ12" s="51"/>
    </row>
    <row r="13" spans="1:36" x14ac:dyDescent="0.2">
      <c r="A13" s="50" t="s">
        <v>32</v>
      </c>
      <c r="B13" s="50"/>
      <c r="C13" s="17">
        <f>SUM(C7:C12)</f>
        <v>400</v>
      </c>
      <c r="D13" s="6">
        <v>0.04</v>
      </c>
      <c r="E13" s="50" t="s">
        <v>32</v>
      </c>
      <c r="F13" s="50"/>
      <c r="G13" s="17">
        <f>SUM(G7:G12)</f>
        <v>400</v>
      </c>
      <c r="H13" s="6">
        <v>0.04</v>
      </c>
      <c r="I13" s="50" t="s">
        <v>32</v>
      </c>
      <c r="J13" s="50"/>
      <c r="K13" s="17">
        <f>SUM(K7:K12)</f>
        <v>400</v>
      </c>
      <c r="L13" s="6">
        <v>0.04</v>
      </c>
      <c r="M13" s="50" t="s">
        <v>32</v>
      </c>
      <c r="N13" s="50"/>
      <c r="O13" s="17">
        <f>SUM(O7:O12)</f>
        <v>400</v>
      </c>
      <c r="P13" s="6">
        <v>0.04</v>
      </c>
      <c r="Q13" s="50" t="s">
        <v>32</v>
      </c>
      <c r="R13" s="50"/>
      <c r="S13" s="17">
        <f>SUM(S7:S12)</f>
        <v>400</v>
      </c>
      <c r="T13" s="6">
        <v>0.04</v>
      </c>
      <c r="U13" s="50" t="s">
        <v>32</v>
      </c>
      <c r="V13" s="50"/>
      <c r="W13" s="17">
        <f>SUM(W7:W12)</f>
        <v>200</v>
      </c>
      <c r="X13" s="6">
        <v>0.05</v>
      </c>
      <c r="Y13" s="50" t="s">
        <v>32</v>
      </c>
      <c r="Z13" s="50"/>
      <c r="AA13" s="17">
        <f>SUM(AA7:AA12)</f>
        <v>400</v>
      </c>
      <c r="AB13" s="6">
        <v>0.03</v>
      </c>
      <c r="AC13" s="50" t="s">
        <v>32</v>
      </c>
      <c r="AD13" s="50"/>
      <c r="AE13" s="17">
        <f>SUM(AE7:AE12)</f>
        <v>400</v>
      </c>
      <c r="AF13" s="6">
        <v>0.03</v>
      </c>
      <c r="AG13" s="50" t="s">
        <v>32</v>
      </c>
      <c r="AH13" s="50"/>
      <c r="AI13" s="17">
        <f>SUM(AI7:AI12)</f>
        <v>400</v>
      </c>
      <c r="AJ13" s="6">
        <v>0.03</v>
      </c>
    </row>
    <row r="14" spans="1:36" x14ac:dyDescent="0.2">
      <c r="A14" s="27" t="s">
        <v>24</v>
      </c>
      <c r="B14" s="18" t="s">
        <v>27</v>
      </c>
      <c r="C14" s="54" t="s">
        <v>63</v>
      </c>
      <c r="D14" s="54"/>
      <c r="E14" s="27" t="s">
        <v>24</v>
      </c>
      <c r="F14" s="18" t="s">
        <v>27</v>
      </c>
      <c r="G14" s="54" t="s">
        <v>61</v>
      </c>
      <c r="H14" s="54"/>
      <c r="I14" s="27" t="s">
        <v>24</v>
      </c>
      <c r="J14" s="18" t="s">
        <v>27</v>
      </c>
      <c r="K14" s="54" t="s">
        <v>60</v>
      </c>
      <c r="L14" s="54"/>
      <c r="M14" s="27" t="s">
        <v>24</v>
      </c>
      <c r="N14" s="18" t="s">
        <v>27</v>
      </c>
      <c r="O14" s="54" t="s">
        <v>61</v>
      </c>
      <c r="P14" s="54"/>
      <c r="Q14" s="27" t="s">
        <v>24</v>
      </c>
      <c r="R14" s="18" t="s">
        <v>27</v>
      </c>
      <c r="S14" s="54" t="s">
        <v>61</v>
      </c>
      <c r="T14" s="54"/>
      <c r="U14" s="27" t="s">
        <v>24</v>
      </c>
      <c r="V14" s="18" t="s">
        <v>27</v>
      </c>
      <c r="W14" s="54" t="s">
        <v>84</v>
      </c>
      <c r="X14" s="54"/>
      <c r="Y14" s="27" t="s">
        <v>24</v>
      </c>
      <c r="Z14" s="18" t="s">
        <v>27</v>
      </c>
      <c r="AA14" s="54" t="s">
        <v>61</v>
      </c>
      <c r="AB14" s="54"/>
      <c r="AC14" s="27" t="s">
        <v>24</v>
      </c>
      <c r="AD14" s="18" t="s">
        <v>27</v>
      </c>
      <c r="AE14" s="54" t="s">
        <v>60</v>
      </c>
      <c r="AF14" s="54"/>
      <c r="AG14" s="27" t="s">
        <v>24</v>
      </c>
      <c r="AH14" s="18" t="s">
        <v>27</v>
      </c>
      <c r="AI14" s="54" t="s">
        <v>63</v>
      </c>
      <c r="AJ14" s="54"/>
    </row>
    <row r="15" spans="1:36" ht="25.5" x14ac:dyDescent="0.2">
      <c r="A15" s="30" t="s">
        <v>3</v>
      </c>
      <c r="B15" s="30" t="s">
        <v>54</v>
      </c>
      <c r="C15" s="30">
        <v>59</v>
      </c>
      <c r="D15" s="55"/>
      <c r="E15" s="30" t="s">
        <v>3</v>
      </c>
      <c r="F15" s="30" t="s">
        <v>54</v>
      </c>
      <c r="G15" s="30">
        <v>44</v>
      </c>
      <c r="H15" s="55"/>
      <c r="I15" s="30" t="s">
        <v>3</v>
      </c>
      <c r="J15" s="30" t="s">
        <v>54</v>
      </c>
      <c r="K15" s="30">
        <v>94</v>
      </c>
      <c r="L15" s="55"/>
      <c r="M15" s="30" t="s">
        <v>3</v>
      </c>
      <c r="N15" s="30" t="s">
        <v>54</v>
      </c>
      <c r="O15" s="30">
        <v>39</v>
      </c>
      <c r="P15" s="55"/>
      <c r="Q15" s="30" t="s">
        <v>3</v>
      </c>
      <c r="R15" s="30" t="s">
        <v>54</v>
      </c>
      <c r="S15" s="30">
        <v>39</v>
      </c>
      <c r="T15" s="55"/>
      <c r="U15" s="30" t="s">
        <v>3</v>
      </c>
      <c r="V15" s="30" t="s">
        <v>54</v>
      </c>
      <c r="W15" s="30">
        <v>84</v>
      </c>
      <c r="X15" s="55"/>
      <c r="Y15" s="30" t="s">
        <v>3</v>
      </c>
      <c r="Z15" s="30" t="s">
        <v>54</v>
      </c>
      <c r="AA15" s="30">
        <v>44</v>
      </c>
      <c r="AB15" s="55"/>
      <c r="AC15" s="30" t="s">
        <v>3</v>
      </c>
      <c r="AD15" s="30" t="s">
        <v>54</v>
      </c>
      <c r="AE15" s="30">
        <v>94</v>
      </c>
      <c r="AF15" s="55"/>
      <c r="AG15" s="30" t="s">
        <v>3</v>
      </c>
      <c r="AH15" s="30" t="s">
        <v>54</v>
      </c>
      <c r="AI15" s="30">
        <v>99</v>
      </c>
      <c r="AJ15" s="55"/>
    </row>
    <row r="16" spans="1:36" x14ac:dyDescent="0.2">
      <c r="A16" s="30" t="s">
        <v>35</v>
      </c>
      <c r="B16" s="30" t="s">
        <v>36</v>
      </c>
      <c r="C16" s="30">
        <v>50</v>
      </c>
      <c r="D16" s="55"/>
      <c r="E16" s="30" t="s">
        <v>35</v>
      </c>
      <c r="F16" s="30" t="s">
        <v>36</v>
      </c>
      <c r="G16" s="30">
        <v>50</v>
      </c>
      <c r="H16" s="55"/>
      <c r="I16" s="30" t="s">
        <v>35</v>
      </c>
      <c r="J16" s="30" t="s">
        <v>36</v>
      </c>
      <c r="K16" s="30">
        <v>50</v>
      </c>
      <c r="L16" s="55"/>
      <c r="M16" s="30" t="s">
        <v>35</v>
      </c>
      <c r="N16" s="30" t="s">
        <v>36</v>
      </c>
      <c r="O16" s="30">
        <v>50</v>
      </c>
      <c r="P16" s="55"/>
      <c r="Q16" s="30" t="s">
        <v>35</v>
      </c>
      <c r="R16" s="30" t="s">
        <v>36</v>
      </c>
      <c r="S16" s="30">
        <v>50</v>
      </c>
      <c r="T16" s="55"/>
      <c r="U16" s="30" t="s">
        <v>35</v>
      </c>
      <c r="V16" s="30" t="s">
        <v>36</v>
      </c>
      <c r="W16" s="30">
        <v>50</v>
      </c>
      <c r="X16" s="55"/>
      <c r="Y16" s="30" t="s">
        <v>35</v>
      </c>
      <c r="Z16" s="30" t="s">
        <v>36</v>
      </c>
      <c r="AA16" s="30">
        <v>50</v>
      </c>
      <c r="AB16" s="55"/>
      <c r="AC16" s="30" t="s">
        <v>35</v>
      </c>
      <c r="AD16" s="30" t="s">
        <v>36</v>
      </c>
      <c r="AE16" s="30">
        <v>50</v>
      </c>
      <c r="AF16" s="55"/>
      <c r="AG16" s="30" t="s">
        <v>35</v>
      </c>
      <c r="AH16" s="30" t="s">
        <v>36</v>
      </c>
      <c r="AI16" s="30">
        <v>50</v>
      </c>
      <c r="AJ16" s="55"/>
    </row>
    <row r="17" spans="1:36" x14ac:dyDescent="0.2">
      <c r="A17" s="30" t="s">
        <v>4</v>
      </c>
      <c r="B17" s="30" t="s">
        <v>5</v>
      </c>
      <c r="C17" s="30">
        <v>17</v>
      </c>
      <c r="D17" s="55"/>
      <c r="E17" s="31" t="s">
        <v>4</v>
      </c>
      <c r="F17" s="31" t="s">
        <v>5</v>
      </c>
      <c r="G17" s="31">
        <v>0</v>
      </c>
      <c r="H17" s="55"/>
      <c r="I17" s="31" t="s">
        <v>4</v>
      </c>
      <c r="J17" s="31" t="s">
        <v>5</v>
      </c>
      <c r="K17" s="31">
        <v>0</v>
      </c>
      <c r="L17" s="55"/>
      <c r="M17" s="31" t="s">
        <v>4</v>
      </c>
      <c r="N17" s="31" t="s">
        <v>5</v>
      </c>
      <c r="O17" s="31">
        <v>0</v>
      </c>
      <c r="P17" s="55"/>
      <c r="Q17" s="31" t="s">
        <v>4</v>
      </c>
      <c r="R17" s="31" t="s">
        <v>5</v>
      </c>
      <c r="S17" s="31">
        <v>0</v>
      </c>
      <c r="T17" s="55"/>
      <c r="U17" s="31" t="s">
        <v>4</v>
      </c>
      <c r="V17" s="31" t="s">
        <v>5</v>
      </c>
      <c r="W17" s="31">
        <v>0</v>
      </c>
      <c r="X17" s="55"/>
      <c r="Y17" s="31" t="s">
        <v>4</v>
      </c>
      <c r="Z17" s="31" t="s">
        <v>5</v>
      </c>
      <c r="AA17" s="31">
        <v>0</v>
      </c>
      <c r="AB17" s="55"/>
      <c r="AC17" s="31" t="s">
        <v>4</v>
      </c>
      <c r="AD17" s="31" t="s">
        <v>5</v>
      </c>
      <c r="AE17" s="31">
        <v>0</v>
      </c>
      <c r="AF17" s="55"/>
      <c r="AG17" s="30" t="s">
        <v>4</v>
      </c>
      <c r="AH17" s="30" t="s">
        <v>5</v>
      </c>
      <c r="AI17" s="30">
        <v>2</v>
      </c>
      <c r="AJ17" s="55"/>
    </row>
    <row r="18" spans="1:36" x14ac:dyDescent="0.2">
      <c r="A18" s="30" t="s">
        <v>7</v>
      </c>
      <c r="B18" s="30" t="s">
        <v>6</v>
      </c>
      <c r="C18" s="30">
        <v>40</v>
      </c>
      <c r="D18" s="55"/>
      <c r="E18" s="30" t="s">
        <v>7</v>
      </c>
      <c r="F18" s="30" t="s">
        <v>6</v>
      </c>
      <c r="G18" s="30">
        <v>20</v>
      </c>
      <c r="H18" s="55"/>
      <c r="I18" s="30" t="s">
        <v>7</v>
      </c>
      <c r="J18" s="30" t="s">
        <v>6</v>
      </c>
      <c r="K18" s="30">
        <v>20</v>
      </c>
      <c r="L18" s="55"/>
      <c r="M18" s="31" t="s">
        <v>7</v>
      </c>
      <c r="N18" s="31" t="s">
        <v>6</v>
      </c>
      <c r="O18" s="31">
        <v>0</v>
      </c>
      <c r="P18" s="55"/>
      <c r="Q18" s="31" t="s">
        <v>7</v>
      </c>
      <c r="R18" s="31" t="s">
        <v>6</v>
      </c>
      <c r="S18" s="31">
        <v>0</v>
      </c>
      <c r="T18" s="55"/>
      <c r="U18" s="30" t="s">
        <v>7</v>
      </c>
      <c r="V18" s="30" t="s">
        <v>6</v>
      </c>
      <c r="W18" s="30">
        <v>10</v>
      </c>
      <c r="X18" s="55"/>
      <c r="Y18" s="30" t="s">
        <v>7</v>
      </c>
      <c r="Z18" s="30" t="s">
        <v>6</v>
      </c>
      <c r="AA18" s="30">
        <v>5</v>
      </c>
      <c r="AB18" s="55"/>
      <c r="AC18" s="30" t="s">
        <v>7</v>
      </c>
      <c r="AD18" s="30" t="s">
        <v>6</v>
      </c>
      <c r="AE18" s="30">
        <v>20</v>
      </c>
      <c r="AF18" s="55"/>
      <c r="AG18" s="30" t="s">
        <v>7</v>
      </c>
      <c r="AH18" s="30" t="s">
        <v>6</v>
      </c>
      <c r="AI18" s="30">
        <v>40</v>
      </c>
      <c r="AJ18" s="55"/>
    </row>
    <row r="19" spans="1:36" x14ac:dyDescent="0.2">
      <c r="A19" s="30" t="s">
        <v>12</v>
      </c>
      <c r="B19" s="30" t="s">
        <v>56</v>
      </c>
      <c r="C19" s="30">
        <v>9</v>
      </c>
      <c r="D19" s="55"/>
      <c r="E19" s="30" t="s">
        <v>12</v>
      </c>
      <c r="F19" s="30" t="s">
        <v>56</v>
      </c>
      <c r="G19" s="30">
        <v>6</v>
      </c>
      <c r="H19" s="55"/>
      <c r="I19" s="30" t="s">
        <v>12</v>
      </c>
      <c r="J19" s="30" t="s">
        <v>56</v>
      </c>
      <c r="K19" s="30">
        <v>6</v>
      </c>
      <c r="L19" s="55"/>
      <c r="M19" s="30" t="s">
        <v>12</v>
      </c>
      <c r="N19" s="30" t="s">
        <v>56</v>
      </c>
      <c r="O19" s="30">
        <v>6</v>
      </c>
      <c r="P19" s="55"/>
      <c r="Q19" s="30" t="s">
        <v>12</v>
      </c>
      <c r="R19" s="30" t="s">
        <v>56</v>
      </c>
      <c r="S19" s="30">
        <v>6</v>
      </c>
      <c r="T19" s="55"/>
      <c r="U19" s="30" t="s">
        <v>12</v>
      </c>
      <c r="V19" s="30" t="s">
        <v>56</v>
      </c>
      <c r="W19" s="30">
        <v>6</v>
      </c>
      <c r="X19" s="55"/>
      <c r="Y19" s="30" t="s">
        <v>12</v>
      </c>
      <c r="Z19" s="30" t="s">
        <v>56</v>
      </c>
      <c r="AA19" s="30">
        <v>6</v>
      </c>
      <c r="AB19" s="55"/>
      <c r="AC19" s="30" t="s">
        <v>12</v>
      </c>
      <c r="AD19" s="30" t="s">
        <v>56</v>
      </c>
      <c r="AE19" s="30">
        <v>6</v>
      </c>
      <c r="AF19" s="55"/>
      <c r="AG19" s="30" t="s">
        <v>12</v>
      </c>
      <c r="AH19" s="30" t="s">
        <v>56</v>
      </c>
      <c r="AI19" s="30">
        <v>9</v>
      </c>
      <c r="AJ19" s="55"/>
    </row>
    <row r="20" spans="1:36" x14ac:dyDescent="0.2">
      <c r="A20" s="30" t="s">
        <v>25</v>
      </c>
      <c r="B20" s="30" t="s">
        <v>55</v>
      </c>
      <c r="C20" s="30">
        <v>20</v>
      </c>
      <c r="D20" s="55"/>
      <c r="E20" s="30" t="s">
        <v>25</v>
      </c>
      <c r="F20" s="30" t="s">
        <v>55</v>
      </c>
      <c r="G20" s="30">
        <v>20</v>
      </c>
      <c r="H20" s="55"/>
      <c r="I20" s="30" t="s">
        <v>25</v>
      </c>
      <c r="J20" s="30" t="s">
        <v>55</v>
      </c>
      <c r="K20" s="30">
        <v>20</v>
      </c>
      <c r="L20" s="55"/>
      <c r="M20" s="4" t="s">
        <v>25</v>
      </c>
      <c r="N20" s="4" t="s">
        <v>55</v>
      </c>
      <c r="O20" s="4">
        <v>20</v>
      </c>
      <c r="P20" s="55"/>
      <c r="Q20" s="4" t="s">
        <v>25</v>
      </c>
      <c r="R20" s="4" t="s">
        <v>55</v>
      </c>
      <c r="S20" s="4">
        <v>20</v>
      </c>
      <c r="T20" s="55"/>
      <c r="U20" s="30" t="s">
        <v>25</v>
      </c>
      <c r="V20" s="30" t="s">
        <v>55</v>
      </c>
      <c r="W20" s="30">
        <v>20</v>
      </c>
      <c r="X20" s="55"/>
      <c r="Y20" s="30" t="s">
        <v>25</v>
      </c>
      <c r="Z20" s="30" t="s">
        <v>55</v>
      </c>
      <c r="AA20" s="30">
        <v>20</v>
      </c>
      <c r="AB20" s="55"/>
      <c r="AC20" s="30" t="s">
        <v>25</v>
      </c>
      <c r="AD20" s="30" t="s">
        <v>55</v>
      </c>
      <c r="AE20" s="30">
        <v>20</v>
      </c>
      <c r="AF20" s="55"/>
      <c r="AG20" s="30" t="s">
        <v>25</v>
      </c>
      <c r="AH20" s="30" t="s">
        <v>55</v>
      </c>
      <c r="AI20" s="30">
        <v>20</v>
      </c>
      <c r="AJ20" s="55"/>
    </row>
    <row r="21" spans="1:36" x14ac:dyDescent="0.2">
      <c r="A21" s="30" t="s">
        <v>33</v>
      </c>
      <c r="B21" s="30" t="s">
        <v>34</v>
      </c>
      <c r="C21" s="30">
        <v>25</v>
      </c>
      <c r="D21" s="55"/>
      <c r="E21" s="4" t="s">
        <v>33</v>
      </c>
      <c r="F21" s="4" t="s">
        <v>34</v>
      </c>
      <c r="G21" s="4">
        <v>10</v>
      </c>
      <c r="H21" s="55"/>
      <c r="I21" s="30" t="s">
        <v>33</v>
      </c>
      <c r="J21" s="30" t="s">
        <v>34</v>
      </c>
      <c r="K21" s="30">
        <v>5</v>
      </c>
      <c r="L21" s="55"/>
      <c r="M21" s="4" t="s">
        <v>33</v>
      </c>
      <c r="N21" s="4" t="s">
        <v>34</v>
      </c>
      <c r="O21" s="4">
        <v>35</v>
      </c>
      <c r="P21" s="55"/>
      <c r="Q21" s="4" t="s">
        <v>33</v>
      </c>
      <c r="R21" s="4" t="s">
        <v>34</v>
      </c>
      <c r="S21" s="4">
        <v>35</v>
      </c>
      <c r="T21" s="55"/>
      <c r="U21" s="4" t="s">
        <v>33</v>
      </c>
      <c r="V21" s="4" t="s">
        <v>34</v>
      </c>
      <c r="W21" s="4">
        <v>30</v>
      </c>
      <c r="X21" s="55"/>
      <c r="Y21" s="30" t="s">
        <v>33</v>
      </c>
      <c r="Z21" s="30" t="s">
        <v>34</v>
      </c>
      <c r="AA21" s="30">
        <v>15</v>
      </c>
      <c r="AB21" s="55"/>
      <c r="AC21" s="4" t="s">
        <v>33</v>
      </c>
      <c r="AD21" s="4" t="s">
        <v>34</v>
      </c>
      <c r="AE21" s="4">
        <v>10</v>
      </c>
      <c r="AF21" s="55"/>
      <c r="AG21" s="30" t="s">
        <v>33</v>
      </c>
      <c r="AH21" s="30" t="s">
        <v>34</v>
      </c>
      <c r="AI21" s="30">
        <v>20</v>
      </c>
      <c r="AJ21" s="55"/>
    </row>
    <row r="22" spans="1:36" x14ac:dyDescent="0.2">
      <c r="A22" s="30" t="s">
        <v>40</v>
      </c>
      <c r="B22" s="30" t="s">
        <v>52</v>
      </c>
      <c r="C22" s="30">
        <v>5</v>
      </c>
      <c r="D22" s="55"/>
      <c r="E22" s="15" t="s">
        <v>40</v>
      </c>
      <c r="F22" s="15" t="s">
        <v>52</v>
      </c>
      <c r="G22" s="15">
        <v>0</v>
      </c>
      <c r="H22" s="55"/>
      <c r="I22" s="4" t="s">
        <v>40</v>
      </c>
      <c r="J22" s="4" t="s">
        <v>52</v>
      </c>
      <c r="K22" s="4">
        <v>5</v>
      </c>
      <c r="L22" s="55"/>
      <c r="M22" s="15" t="s">
        <v>40</v>
      </c>
      <c r="N22" s="15" t="s">
        <v>52</v>
      </c>
      <c r="O22" s="15">
        <v>0</v>
      </c>
      <c r="P22" s="55"/>
      <c r="Q22" s="15" t="s">
        <v>40</v>
      </c>
      <c r="R22" s="15" t="s">
        <v>52</v>
      </c>
      <c r="S22" s="15">
        <v>0</v>
      </c>
      <c r="T22" s="55"/>
      <c r="U22" s="15" t="s">
        <v>40</v>
      </c>
      <c r="V22" s="15" t="s">
        <v>52</v>
      </c>
      <c r="W22" s="15">
        <v>0</v>
      </c>
      <c r="X22" s="55"/>
      <c r="Y22" s="4" t="s">
        <v>40</v>
      </c>
      <c r="Z22" s="4" t="s">
        <v>52</v>
      </c>
      <c r="AA22" s="4">
        <v>10</v>
      </c>
      <c r="AB22" s="55"/>
      <c r="AC22" s="15" t="s">
        <v>40</v>
      </c>
      <c r="AD22" s="15" t="s">
        <v>52</v>
      </c>
      <c r="AE22" s="15">
        <v>0</v>
      </c>
      <c r="AF22" s="55"/>
      <c r="AG22" s="30" t="s">
        <v>40</v>
      </c>
      <c r="AH22" s="30" t="s">
        <v>52</v>
      </c>
      <c r="AI22" s="30">
        <v>10</v>
      </c>
      <c r="AJ22" s="55"/>
    </row>
    <row r="23" spans="1:36" ht="38.25" x14ac:dyDescent="0.2">
      <c r="A23" s="30" t="s">
        <v>39</v>
      </c>
      <c r="B23" s="30" t="s">
        <v>53</v>
      </c>
      <c r="C23" s="30">
        <v>25</v>
      </c>
      <c r="D23" s="55"/>
      <c r="E23" s="15" t="s">
        <v>39</v>
      </c>
      <c r="F23" s="15" t="s">
        <v>53</v>
      </c>
      <c r="G23" s="15">
        <v>0</v>
      </c>
      <c r="H23" s="55"/>
      <c r="I23" s="15" t="s">
        <v>39</v>
      </c>
      <c r="J23" s="15" t="s">
        <v>53</v>
      </c>
      <c r="K23" s="15">
        <v>0</v>
      </c>
      <c r="L23" s="55"/>
      <c r="M23" s="15" t="s">
        <v>39</v>
      </c>
      <c r="N23" s="15" t="s">
        <v>53</v>
      </c>
      <c r="O23" s="15">
        <v>0</v>
      </c>
      <c r="P23" s="55"/>
      <c r="Q23" s="15" t="s">
        <v>39</v>
      </c>
      <c r="R23" s="15" t="s">
        <v>53</v>
      </c>
      <c r="S23" s="15">
        <v>0</v>
      </c>
      <c r="T23" s="55"/>
      <c r="U23" s="15" t="s">
        <v>39</v>
      </c>
      <c r="V23" s="15" t="s">
        <v>53</v>
      </c>
      <c r="W23" s="15">
        <v>0</v>
      </c>
      <c r="X23" s="55"/>
      <c r="Y23" s="15" t="s">
        <v>39</v>
      </c>
      <c r="Z23" s="15" t="s">
        <v>53</v>
      </c>
      <c r="AA23" s="15">
        <v>0</v>
      </c>
      <c r="AB23" s="55"/>
      <c r="AC23" s="15" t="s">
        <v>39</v>
      </c>
      <c r="AD23" s="15" t="s">
        <v>53</v>
      </c>
      <c r="AE23" s="15">
        <v>0</v>
      </c>
      <c r="AF23" s="55"/>
      <c r="AG23" s="15" t="s">
        <v>39</v>
      </c>
      <c r="AH23" s="15" t="s">
        <v>53</v>
      </c>
      <c r="AI23" s="15">
        <v>0</v>
      </c>
      <c r="AJ23" s="55"/>
    </row>
    <row r="24" spans="1:36" ht="12.75" customHeight="1" x14ac:dyDescent="0.2">
      <c r="A24" s="50" t="s">
        <v>32</v>
      </c>
      <c r="B24" s="50"/>
      <c r="C24" s="17">
        <f>SUM(C15:C23)</f>
        <v>250</v>
      </c>
      <c r="D24" s="6">
        <v>0.77</v>
      </c>
      <c r="E24" s="50" t="s">
        <v>32</v>
      </c>
      <c r="F24" s="50"/>
      <c r="G24" s="17">
        <f>SUM(G15:G23)</f>
        <v>150</v>
      </c>
      <c r="H24" s="6">
        <v>1.26</v>
      </c>
      <c r="I24" s="50" t="s">
        <v>32</v>
      </c>
      <c r="J24" s="50"/>
      <c r="K24" s="17">
        <f>SUM(K15:K23)</f>
        <v>200</v>
      </c>
      <c r="L24" s="6">
        <v>1.23</v>
      </c>
      <c r="M24" s="50" t="s">
        <v>32</v>
      </c>
      <c r="N24" s="50"/>
      <c r="O24" s="17">
        <f>SUM(O15:O23)</f>
        <v>150</v>
      </c>
      <c r="P24" s="6">
        <v>1.46</v>
      </c>
      <c r="Q24" s="50" t="s">
        <v>32</v>
      </c>
      <c r="R24" s="50"/>
      <c r="S24" s="17">
        <f>SUM(S15:S23)</f>
        <v>150</v>
      </c>
      <c r="T24" s="6">
        <v>1.46</v>
      </c>
      <c r="U24" s="50" t="s">
        <v>32</v>
      </c>
      <c r="V24" s="50"/>
      <c r="W24" s="17">
        <f>SUM(W15:W23)</f>
        <v>200</v>
      </c>
      <c r="X24" s="6">
        <v>1.33</v>
      </c>
      <c r="Y24" s="52" t="s">
        <v>32</v>
      </c>
      <c r="Z24" s="53"/>
      <c r="AA24" s="17">
        <f>SUM(AA15:AA23)</f>
        <v>150</v>
      </c>
      <c r="AB24" s="6">
        <v>1.35</v>
      </c>
      <c r="AC24" s="50" t="s">
        <v>32</v>
      </c>
      <c r="AD24" s="50"/>
      <c r="AE24" s="17">
        <f>SUM(AE15:AE23)</f>
        <v>200</v>
      </c>
      <c r="AF24" s="6">
        <v>1.23</v>
      </c>
      <c r="AG24" s="50" t="s">
        <v>32</v>
      </c>
      <c r="AH24" s="50"/>
      <c r="AI24" s="17">
        <f>SUM(AI15:AI23)</f>
        <v>250</v>
      </c>
      <c r="AJ24" s="6">
        <v>1.02</v>
      </c>
    </row>
    <row r="25" spans="1:36" x14ac:dyDescent="0.2">
      <c r="A25" s="28" t="s">
        <v>28</v>
      </c>
      <c r="B25" s="19" t="s">
        <v>44</v>
      </c>
      <c r="C25" s="56" t="s">
        <v>62</v>
      </c>
      <c r="D25" s="56"/>
      <c r="E25" s="28" t="s">
        <v>28</v>
      </c>
      <c r="F25" s="19" t="s">
        <v>44</v>
      </c>
      <c r="G25" s="56" t="s">
        <v>62</v>
      </c>
      <c r="H25" s="56"/>
      <c r="I25" s="28" t="s">
        <v>28</v>
      </c>
      <c r="J25" s="19" t="s">
        <v>44</v>
      </c>
      <c r="K25" s="56" t="s">
        <v>62</v>
      </c>
      <c r="L25" s="56"/>
      <c r="M25" s="28" t="s">
        <v>28</v>
      </c>
      <c r="N25" s="19" t="s">
        <v>44</v>
      </c>
      <c r="O25" s="56" t="s">
        <v>62</v>
      </c>
      <c r="P25" s="56"/>
      <c r="Q25" s="28" t="s">
        <v>28</v>
      </c>
      <c r="R25" s="19" t="s">
        <v>44</v>
      </c>
      <c r="S25" s="56">
        <v>100</v>
      </c>
      <c r="T25" s="56"/>
      <c r="U25" s="28" t="s">
        <v>28</v>
      </c>
      <c r="V25" s="19" t="s">
        <v>44</v>
      </c>
      <c r="W25" s="56" t="s">
        <v>59</v>
      </c>
      <c r="X25" s="56"/>
      <c r="Y25" s="28" t="s">
        <v>28</v>
      </c>
      <c r="Z25" s="19" t="s">
        <v>44</v>
      </c>
      <c r="AA25" s="56" t="s">
        <v>62</v>
      </c>
      <c r="AB25" s="56"/>
      <c r="AC25" s="28" t="s">
        <v>28</v>
      </c>
      <c r="AD25" s="19" t="s">
        <v>44</v>
      </c>
      <c r="AE25" s="56" t="s">
        <v>62</v>
      </c>
      <c r="AF25" s="56"/>
      <c r="AG25" s="28" t="s">
        <v>28</v>
      </c>
      <c r="AH25" s="19" t="s">
        <v>44</v>
      </c>
      <c r="AI25" s="56" t="s">
        <v>62</v>
      </c>
      <c r="AJ25" s="56"/>
    </row>
    <row r="26" spans="1:36" x14ac:dyDescent="0.2">
      <c r="A26" s="30" t="s">
        <v>31</v>
      </c>
      <c r="B26" s="30" t="s">
        <v>50</v>
      </c>
      <c r="C26" s="30">
        <v>42</v>
      </c>
      <c r="D26" s="57"/>
      <c r="E26" s="30" t="s">
        <v>31</v>
      </c>
      <c r="F26" s="30" t="s">
        <v>50</v>
      </c>
      <c r="G26" s="30">
        <v>42</v>
      </c>
      <c r="H26" s="57"/>
      <c r="I26" s="30" t="s">
        <v>31</v>
      </c>
      <c r="J26" s="30" t="s">
        <v>50</v>
      </c>
      <c r="K26" s="30">
        <v>42</v>
      </c>
      <c r="L26" s="57"/>
      <c r="M26" s="30" t="s">
        <v>31</v>
      </c>
      <c r="N26" s="30" t="s">
        <v>50</v>
      </c>
      <c r="O26" s="30">
        <v>42</v>
      </c>
      <c r="P26" s="57"/>
      <c r="Q26" s="30" t="s">
        <v>31</v>
      </c>
      <c r="R26" s="30" t="s">
        <v>50</v>
      </c>
      <c r="S26" s="30">
        <v>42</v>
      </c>
      <c r="T26" s="57"/>
      <c r="U26" s="30" t="s">
        <v>31</v>
      </c>
      <c r="V26" s="30" t="s">
        <v>50</v>
      </c>
      <c r="W26" s="30">
        <v>50</v>
      </c>
      <c r="X26" s="57"/>
      <c r="Y26" s="30" t="s">
        <v>31</v>
      </c>
      <c r="Z26" s="30" t="s">
        <v>50</v>
      </c>
      <c r="AA26" s="30">
        <v>42</v>
      </c>
      <c r="AB26" s="57"/>
      <c r="AC26" s="30" t="s">
        <v>31</v>
      </c>
      <c r="AD26" s="30" t="s">
        <v>50</v>
      </c>
      <c r="AE26" s="30">
        <v>42</v>
      </c>
      <c r="AF26" s="57"/>
      <c r="AG26" s="30" t="s">
        <v>31</v>
      </c>
      <c r="AH26" s="30" t="s">
        <v>50</v>
      </c>
      <c r="AI26" s="30">
        <v>42</v>
      </c>
      <c r="AJ26" s="57"/>
    </row>
    <row r="27" spans="1:36" x14ac:dyDescent="0.2">
      <c r="A27" s="30" t="s">
        <v>4</v>
      </c>
      <c r="B27" s="30" t="s">
        <v>5</v>
      </c>
      <c r="C27" s="30">
        <v>40</v>
      </c>
      <c r="D27" s="57"/>
      <c r="E27" s="30" t="s">
        <v>4</v>
      </c>
      <c r="F27" s="30" t="s">
        <v>5</v>
      </c>
      <c r="G27" s="30">
        <v>40</v>
      </c>
      <c r="H27" s="57"/>
      <c r="I27" s="30" t="s">
        <v>4</v>
      </c>
      <c r="J27" s="30" t="s">
        <v>5</v>
      </c>
      <c r="K27" s="30">
        <v>40</v>
      </c>
      <c r="L27" s="57"/>
      <c r="M27" s="30" t="s">
        <v>4</v>
      </c>
      <c r="N27" s="30" t="s">
        <v>5</v>
      </c>
      <c r="O27" s="30">
        <v>40</v>
      </c>
      <c r="P27" s="57"/>
      <c r="Q27" s="30" t="s">
        <v>4</v>
      </c>
      <c r="R27" s="30" t="s">
        <v>5</v>
      </c>
      <c r="S27" s="30">
        <v>40</v>
      </c>
      <c r="T27" s="57"/>
      <c r="U27" s="30" t="s">
        <v>4</v>
      </c>
      <c r="V27" s="30" t="s">
        <v>5</v>
      </c>
      <c r="W27" s="30">
        <v>100</v>
      </c>
      <c r="X27" s="57"/>
      <c r="Y27" s="30" t="s">
        <v>4</v>
      </c>
      <c r="Z27" s="30" t="s">
        <v>5</v>
      </c>
      <c r="AA27" s="30">
        <v>40</v>
      </c>
      <c r="AB27" s="57"/>
      <c r="AC27" s="30" t="s">
        <v>4</v>
      </c>
      <c r="AD27" s="30" t="s">
        <v>5</v>
      </c>
      <c r="AE27" s="30">
        <v>40</v>
      </c>
      <c r="AF27" s="57"/>
      <c r="AG27" s="30" t="s">
        <v>4</v>
      </c>
      <c r="AH27" s="30" t="s">
        <v>5</v>
      </c>
      <c r="AI27" s="30">
        <v>40</v>
      </c>
      <c r="AJ27" s="57"/>
    </row>
    <row r="28" spans="1:36" x14ac:dyDescent="0.2">
      <c r="A28" s="31" t="s">
        <v>35</v>
      </c>
      <c r="B28" s="31" t="s">
        <v>36</v>
      </c>
      <c r="C28" s="31">
        <v>0</v>
      </c>
      <c r="D28" s="57"/>
      <c r="E28" s="31" t="s">
        <v>35</v>
      </c>
      <c r="F28" s="31" t="s">
        <v>36</v>
      </c>
      <c r="G28" s="31">
        <v>0</v>
      </c>
      <c r="H28" s="57"/>
      <c r="I28" s="31" t="s">
        <v>35</v>
      </c>
      <c r="J28" s="31" t="s">
        <v>36</v>
      </c>
      <c r="K28" s="31">
        <v>0</v>
      </c>
      <c r="L28" s="57"/>
      <c r="M28" s="31" t="s">
        <v>35</v>
      </c>
      <c r="N28" s="31" t="s">
        <v>36</v>
      </c>
      <c r="O28" s="31">
        <v>0</v>
      </c>
      <c r="P28" s="57"/>
      <c r="Q28" s="31" t="s">
        <v>35</v>
      </c>
      <c r="R28" s="31" t="s">
        <v>36</v>
      </c>
      <c r="S28" s="31">
        <v>0</v>
      </c>
      <c r="T28" s="57"/>
      <c r="U28" s="30" t="s">
        <v>35</v>
      </c>
      <c r="V28" s="30" t="s">
        <v>36</v>
      </c>
      <c r="W28" s="30">
        <v>131</v>
      </c>
      <c r="X28" s="57"/>
      <c r="Y28" s="31" t="s">
        <v>35</v>
      </c>
      <c r="Z28" s="31" t="s">
        <v>36</v>
      </c>
      <c r="AA28" s="31">
        <v>0</v>
      </c>
      <c r="AB28" s="57"/>
      <c r="AC28" s="31" t="s">
        <v>35</v>
      </c>
      <c r="AD28" s="31" t="s">
        <v>36</v>
      </c>
      <c r="AE28" s="31">
        <v>0</v>
      </c>
      <c r="AF28" s="57"/>
      <c r="AG28" s="31" t="s">
        <v>35</v>
      </c>
      <c r="AH28" s="31" t="s">
        <v>36</v>
      </c>
      <c r="AI28" s="31">
        <v>0</v>
      </c>
      <c r="AJ28" s="57"/>
    </row>
    <row r="29" spans="1:36" x14ac:dyDescent="0.2">
      <c r="A29" s="5" t="s">
        <v>85</v>
      </c>
      <c r="B29" s="5" t="s">
        <v>87</v>
      </c>
      <c r="C29" s="5">
        <v>18</v>
      </c>
      <c r="D29" s="57"/>
      <c r="E29" s="5" t="s">
        <v>85</v>
      </c>
      <c r="F29" s="5" t="s">
        <v>87</v>
      </c>
      <c r="G29" s="5">
        <v>18</v>
      </c>
      <c r="H29" s="57"/>
      <c r="I29" s="5" t="s">
        <v>85</v>
      </c>
      <c r="J29" s="5" t="s">
        <v>87</v>
      </c>
      <c r="K29" s="5">
        <v>18</v>
      </c>
      <c r="L29" s="57"/>
      <c r="M29" s="5" t="s">
        <v>85</v>
      </c>
      <c r="N29" s="5" t="s">
        <v>87</v>
      </c>
      <c r="O29" s="5">
        <v>18</v>
      </c>
      <c r="P29" s="57"/>
      <c r="Q29" s="5" t="s">
        <v>85</v>
      </c>
      <c r="R29" s="5" t="s">
        <v>87</v>
      </c>
      <c r="S29" s="5">
        <v>18</v>
      </c>
      <c r="T29" s="57"/>
      <c r="U29" s="30" t="s">
        <v>85</v>
      </c>
      <c r="V29" s="30" t="s">
        <v>87</v>
      </c>
      <c r="W29" s="30">
        <v>19</v>
      </c>
      <c r="X29" s="57"/>
      <c r="Y29" s="5" t="s">
        <v>85</v>
      </c>
      <c r="Z29" s="5" t="s">
        <v>87</v>
      </c>
      <c r="AA29" s="5">
        <v>18</v>
      </c>
      <c r="AB29" s="57"/>
      <c r="AC29" s="5" t="s">
        <v>85</v>
      </c>
      <c r="AD29" s="5" t="s">
        <v>87</v>
      </c>
      <c r="AE29" s="5">
        <v>18</v>
      </c>
      <c r="AF29" s="57"/>
      <c r="AG29" s="5" t="s">
        <v>85</v>
      </c>
      <c r="AH29" s="5" t="s">
        <v>87</v>
      </c>
      <c r="AI29" s="5">
        <v>18</v>
      </c>
      <c r="AJ29" s="57"/>
    </row>
    <row r="30" spans="1:36" x14ac:dyDescent="0.2">
      <c r="A30" s="50" t="s">
        <v>32</v>
      </c>
      <c r="B30" s="50"/>
      <c r="C30" s="17">
        <f>SUM(C26:C29)</f>
        <v>100</v>
      </c>
      <c r="D30" s="6">
        <v>0.39</v>
      </c>
      <c r="E30" s="50" t="s">
        <v>32</v>
      </c>
      <c r="F30" s="50"/>
      <c r="G30" s="17">
        <f>SUM(G26:G29)</f>
        <v>100</v>
      </c>
      <c r="H30" s="6">
        <v>0.39</v>
      </c>
      <c r="I30" s="50" t="s">
        <v>32</v>
      </c>
      <c r="J30" s="50"/>
      <c r="K30" s="17">
        <f>SUM(K26:K29)</f>
        <v>100</v>
      </c>
      <c r="L30" s="6">
        <v>0.39</v>
      </c>
      <c r="M30" s="50" t="s">
        <v>32</v>
      </c>
      <c r="N30" s="50"/>
      <c r="O30" s="17">
        <f>SUM(O26:O29)</f>
        <v>100</v>
      </c>
      <c r="P30" s="6">
        <v>0.39</v>
      </c>
      <c r="Q30" s="50" t="s">
        <v>32</v>
      </c>
      <c r="R30" s="50"/>
      <c r="S30" s="17">
        <f>SUM(S26:S29)</f>
        <v>100</v>
      </c>
      <c r="T30" s="6">
        <v>0.39</v>
      </c>
      <c r="U30" s="50" t="s">
        <v>32</v>
      </c>
      <c r="V30" s="50"/>
      <c r="W30" s="17">
        <f>SUM(W26:W29)</f>
        <v>300</v>
      </c>
      <c r="X30" s="6">
        <v>0.12</v>
      </c>
      <c r="Y30" s="50" t="s">
        <v>32</v>
      </c>
      <c r="Z30" s="50"/>
      <c r="AA30" s="17">
        <f>SUM(AA26:AA29)</f>
        <v>100</v>
      </c>
      <c r="AB30" s="6">
        <v>0.39</v>
      </c>
      <c r="AC30" s="50" t="s">
        <v>32</v>
      </c>
      <c r="AD30" s="50"/>
      <c r="AE30" s="17">
        <f>SUM(AE26:AE29)</f>
        <v>100</v>
      </c>
      <c r="AF30" s="6">
        <v>0.39</v>
      </c>
      <c r="AG30" s="50" t="s">
        <v>32</v>
      </c>
      <c r="AH30" s="50"/>
      <c r="AI30" s="17">
        <f>SUM(AI26:AI29)</f>
        <v>100</v>
      </c>
      <c r="AJ30" s="6">
        <v>0.39</v>
      </c>
    </row>
    <row r="31" spans="1:36" x14ac:dyDescent="0.2">
      <c r="A31" s="29" t="s">
        <v>28</v>
      </c>
      <c r="B31" s="7" t="s">
        <v>43</v>
      </c>
      <c r="C31" s="58" t="s">
        <v>57</v>
      </c>
      <c r="D31" s="58"/>
      <c r="E31" s="29" t="s">
        <v>28</v>
      </c>
      <c r="F31" s="7" t="s">
        <v>43</v>
      </c>
      <c r="G31" s="58" t="s">
        <v>65</v>
      </c>
      <c r="H31" s="58"/>
      <c r="I31" s="29" t="s">
        <v>28</v>
      </c>
      <c r="J31" s="7" t="s">
        <v>43</v>
      </c>
      <c r="K31" s="58" t="s">
        <v>57</v>
      </c>
      <c r="L31" s="58"/>
      <c r="M31" s="29" t="s">
        <v>28</v>
      </c>
      <c r="N31" s="7" t="s">
        <v>43</v>
      </c>
      <c r="O31" s="58" t="s">
        <v>65</v>
      </c>
      <c r="P31" s="58"/>
      <c r="Q31" s="29" t="s">
        <v>28</v>
      </c>
      <c r="R31" s="7" t="s">
        <v>43</v>
      </c>
      <c r="S31" s="58" t="s">
        <v>57</v>
      </c>
      <c r="T31" s="58"/>
      <c r="U31" s="29" t="s">
        <v>28</v>
      </c>
      <c r="V31" s="7" t="s">
        <v>43</v>
      </c>
      <c r="W31" s="58" t="s">
        <v>57</v>
      </c>
      <c r="X31" s="58"/>
      <c r="Y31" s="29" t="s">
        <v>28</v>
      </c>
      <c r="Z31" s="7" t="s">
        <v>43</v>
      </c>
      <c r="AA31" s="58" t="s">
        <v>57</v>
      </c>
      <c r="AB31" s="58"/>
      <c r="AC31" s="29" t="s">
        <v>28</v>
      </c>
      <c r="AD31" s="7" t="s">
        <v>43</v>
      </c>
      <c r="AE31" s="58" t="s">
        <v>57</v>
      </c>
      <c r="AF31" s="58"/>
      <c r="AG31" s="29" t="s">
        <v>28</v>
      </c>
      <c r="AH31" s="7" t="s">
        <v>43</v>
      </c>
      <c r="AI31" s="58" t="s">
        <v>57</v>
      </c>
      <c r="AJ31" s="58"/>
    </row>
    <row r="32" spans="1:36" x14ac:dyDescent="0.2">
      <c r="A32" s="30" t="s">
        <v>31</v>
      </c>
      <c r="B32" s="30" t="s">
        <v>50</v>
      </c>
      <c r="C32" s="30">
        <v>25</v>
      </c>
      <c r="D32" s="57"/>
      <c r="E32" s="16" t="s">
        <v>31</v>
      </c>
      <c r="F32" s="16" t="s">
        <v>50</v>
      </c>
      <c r="G32" s="16">
        <v>0</v>
      </c>
      <c r="H32" s="57"/>
      <c r="I32" s="30" t="s">
        <v>31</v>
      </c>
      <c r="J32" s="30" t="s">
        <v>50</v>
      </c>
      <c r="K32" s="30">
        <v>25</v>
      </c>
      <c r="L32" s="57"/>
      <c r="M32" s="16" t="s">
        <v>31</v>
      </c>
      <c r="N32" s="16" t="s">
        <v>50</v>
      </c>
      <c r="O32" s="16">
        <v>0</v>
      </c>
      <c r="P32" s="57"/>
      <c r="Q32" s="30" t="s">
        <v>31</v>
      </c>
      <c r="R32" s="30" t="s">
        <v>50</v>
      </c>
      <c r="S32" s="30">
        <v>25</v>
      </c>
      <c r="T32" s="57"/>
      <c r="U32" s="30" t="s">
        <v>31</v>
      </c>
      <c r="V32" s="30" t="s">
        <v>50</v>
      </c>
      <c r="W32" s="30">
        <v>25</v>
      </c>
      <c r="X32" s="57"/>
      <c r="Y32" s="30" t="s">
        <v>31</v>
      </c>
      <c r="Z32" s="30" t="s">
        <v>50</v>
      </c>
      <c r="AA32" s="30">
        <v>25</v>
      </c>
      <c r="AB32" s="57"/>
      <c r="AC32" s="30" t="s">
        <v>31</v>
      </c>
      <c r="AD32" s="30" t="s">
        <v>50</v>
      </c>
      <c r="AE32" s="30">
        <v>25</v>
      </c>
      <c r="AF32" s="57"/>
      <c r="AG32" s="30" t="s">
        <v>31</v>
      </c>
      <c r="AH32" s="30" t="s">
        <v>50</v>
      </c>
      <c r="AI32" s="30">
        <v>25</v>
      </c>
      <c r="AJ32" s="57"/>
    </row>
    <row r="33" spans="1:36" x14ac:dyDescent="0.2">
      <c r="A33" s="30" t="s">
        <v>35</v>
      </c>
      <c r="B33" s="30" t="s">
        <v>36</v>
      </c>
      <c r="C33" s="30">
        <v>25</v>
      </c>
      <c r="D33" s="57"/>
      <c r="E33" s="16" t="s">
        <v>35</v>
      </c>
      <c r="F33" s="16" t="s">
        <v>36</v>
      </c>
      <c r="G33" s="16">
        <v>0</v>
      </c>
      <c r="H33" s="57"/>
      <c r="I33" s="30" t="s">
        <v>35</v>
      </c>
      <c r="J33" s="30" t="s">
        <v>36</v>
      </c>
      <c r="K33" s="30">
        <v>25</v>
      </c>
      <c r="L33" s="57"/>
      <c r="M33" s="16" t="s">
        <v>35</v>
      </c>
      <c r="N33" s="16" t="s">
        <v>36</v>
      </c>
      <c r="O33" s="16">
        <v>0</v>
      </c>
      <c r="P33" s="57"/>
      <c r="Q33" s="30" t="s">
        <v>35</v>
      </c>
      <c r="R33" s="30" t="s">
        <v>36</v>
      </c>
      <c r="S33" s="30">
        <v>25</v>
      </c>
      <c r="T33" s="57"/>
      <c r="U33" s="30" t="s">
        <v>35</v>
      </c>
      <c r="V33" s="30" t="s">
        <v>36</v>
      </c>
      <c r="W33" s="30">
        <v>25</v>
      </c>
      <c r="X33" s="57"/>
      <c r="Y33" s="30" t="s">
        <v>35</v>
      </c>
      <c r="Z33" s="30" t="s">
        <v>36</v>
      </c>
      <c r="AA33" s="30">
        <v>25</v>
      </c>
      <c r="AB33" s="57"/>
      <c r="AC33" s="30" t="s">
        <v>35</v>
      </c>
      <c r="AD33" s="30" t="s">
        <v>36</v>
      </c>
      <c r="AE33" s="30">
        <v>25</v>
      </c>
      <c r="AF33" s="57"/>
      <c r="AG33" s="30" t="s">
        <v>35</v>
      </c>
      <c r="AH33" s="30" t="s">
        <v>36</v>
      </c>
      <c r="AI33" s="30">
        <v>25</v>
      </c>
      <c r="AJ33" s="57"/>
    </row>
    <row r="34" spans="1:36" x14ac:dyDescent="0.2">
      <c r="A34" s="59" t="s">
        <v>32</v>
      </c>
      <c r="B34" s="59"/>
      <c r="C34" s="20">
        <f>SUM(C32:C33)</f>
        <v>50</v>
      </c>
      <c r="D34" s="21">
        <v>7.0000000000000007E-2</v>
      </c>
      <c r="E34" s="59" t="s">
        <v>32</v>
      </c>
      <c r="F34" s="59"/>
      <c r="G34" s="20">
        <f>SUM(G32:G33)</f>
        <v>0</v>
      </c>
      <c r="H34" s="21">
        <v>0</v>
      </c>
      <c r="I34" s="59" t="s">
        <v>32</v>
      </c>
      <c r="J34" s="59"/>
      <c r="K34" s="20">
        <f>SUM(K32:K33)</f>
        <v>50</v>
      </c>
      <c r="L34" s="21">
        <v>7.0000000000000007E-2</v>
      </c>
      <c r="M34" s="59" t="s">
        <v>32</v>
      </c>
      <c r="N34" s="59"/>
      <c r="O34" s="20">
        <f>SUM(O32:O33)</f>
        <v>0</v>
      </c>
      <c r="P34" s="21">
        <v>0</v>
      </c>
      <c r="Q34" s="59" t="s">
        <v>32</v>
      </c>
      <c r="R34" s="59"/>
      <c r="S34" s="20">
        <f>SUM(S32:S33)</f>
        <v>50</v>
      </c>
      <c r="T34" s="21">
        <v>7.0000000000000007E-2</v>
      </c>
      <c r="U34" s="59" t="s">
        <v>32</v>
      </c>
      <c r="V34" s="59"/>
      <c r="W34" s="20">
        <f>SUM(W32:W33)</f>
        <v>50</v>
      </c>
      <c r="X34" s="21">
        <v>7.0000000000000007E-2</v>
      </c>
      <c r="Y34" s="59" t="s">
        <v>32</v>
      </c>
      <c r="Z34" s="59"/>
      <c r="AA34" s="20">
        <f>SUM(AA32:AA33)</f>
        <v>50</v>
      </c>
      <c r="AB34" s="21">
        <v>7.0000000000000007E-2</v>
      </c>
      <c r="AC34" s="59" t="s">
        <v>32</v>
      </c>
      <c r="AD34" s="59"/>
      <c r="AE34" s="20">
        <f>SUM(AE32:AE33)</f>
        <v>50</v>
      </c>
      <c r="AF34" s="21">
        <v>7.0000000000000007E-2</v>
      </c>
      <c r="AG34" s="59" t="s">
        <v>32</v>
      </c>
      <c r="AH34" s="59"/>
      <c r="AI34" s="20">
        <f>SUM(AI32:AI33)</f>
        <v>50</v>
      </c>
      <c r="AJ34" s="21">
        <v>7.0000000000000007E-2</v>
      </c>
    </row>
    <row r="35" spans="1:36" ht="50.1" customHeight="1" x14ac:dyDescent="0.2">
      <c r="A35" s="60" t="s">
        <v>86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</row>
  </sheetData>
  <mergeCells count="145">
    <mergeCell ref="AG34:AH34"/>
    <mergeCell ref="A35:AJ35"/>
    <mergeCell ref="AF32:AF33"/>
    <mergeCell ref="AJ32:AJ33"/>
    <mergeCell ref="A34:B34"/>
    <mergeCell ref="E34:F34"/>
    <mergeCell ref="I34:J34"/>
    <mergeCell ref="M34:N34"/>
    <mergeCell ref="Q34:R34"/>
    <mergeCell ref="U34:V34"/>
    <mergeCell ref="Y34:Z34"/>
    <mergeCell ref="AC34:AD34"/>
    <mergeCell ref="AA31:AB31"/>
    <mergeCell ref="AE31:AF31"/>
    <mergeCell ref="AI31:AJ31"/>
    <mergeCell ref="D32:D33"/>
    <mergeCell ref="H32:H33"/>
    <mergeCell ref="L32:L33"/>
    <mergeCell ref="P32:P33"/>
    <mergeCell ref="T32:T33"/>
    <mergeCell ref="X32:X33"/>
    <mergeCell ref="AB32:AB33"/>
    <mergeCell ref="C31:D31"/>
    <mergeCell ref="G31:H31"/>
    <mergeCell ref="K31:L31"/>
    <mergeCell ref="O31:P31"/>
    <mergeCell ref="S31:T31"/>
    <mergeCell ref="W31:X31"/>
    <mergeCell ref="A30:B30"/>
    <mergeCell ref="E30:F30"/>
    <mergeCell ref="I30:J30"/>
    <mergeCell ref="M30:N30"/>
    <mergeCell ref="Q30:R30"/>
    <mergeCell ref="U30:V30"/>
    <mergeCell ref="Y30:Z30"/>
    <mergeCell ref="AC30:AD30"/>
    <mergeCell ref="AG30:AH30"/>
    <mergeCell ref="AI25:AJ25"/>
    <mergeCell ref="D26:D29"/>
    <mergeCell ref="H26:H29"/>
    <mergeCell ref="L26:L29"/>
    <mergeCell ref="P26:P29"/>
    <mergeCell ref="T26:T29"/>
    <mergeCell ref="X26:X29"/>
    <mergeCell ref="AB26:AB29"/>
    <mergeCell ref="AF26:AF29"/>
    <mergeCell ref="AJ26:AJ29"/>
    <mergeCell ref="AG24:AH24"/>
    <mergeCell ref="C25:D25"/>
    <mergeCell ref="G25:H25"/>
    <mergeCell ref="K25:L25"/>
    <mergeCell ref="O25:P25"/>
    <mergeCell ref="S25:T25"/>
    <mergeCell ref="W25:X25"/>
    <mergeCell ref="AA25:AB25"/>
    <mergeCell ref="AE25:AF25"/>
    <mergeCell ref="AI14:AJ14"/>
    <mergeCell ref="D15:D23"/>
    <mergeCell ref="H15:H23"/>
    <mergeCell ref="L15:L23"/>
    <mergeCell ref="P15:P23"/>
    <mergeCell ref="T15:T23"/>
    <mergeCell ref="X15:X23"/>
    <mergeCell ref="AB15:AB23"/>
    <mergeCell ref="AF15:AF23"/>
    <mergeCell ref="AJ15:AJ23"/>
    <mergeCell ref="C14:D14"/>
    <mergeCell ref="G14:H14"/>
    <mergeCell ref="K14:L14"/>
    <mergeCell ref="O14:P14"/>
    <mergeCell ref="S14:T14"/>
    <mergeCell ref="W14:X14"/>
    <mergeCell ref="AA14:AB14"/>
    <mergeCell ref="AE14:AF14"/>
    <mergeCell ref="A24:B24"/>
    <mergeCell ref="E24:F24"/>
    <mergeCell ref="I24:J24"/>
    <mergeCell ref="M24:N24"/>
    <mergeCell ref="Q24:R24"/>
    <mergeCell ref="U24:V24"/>
    <mergeCell ref="Y24:Z24"/>
    <mergeCell ref="AC24:AD24"/>
    <mergeCell ref="A13:B13"/>
    <mergeCell ref="E13:F13"/>
    <mergeCell ref="I13:J13"/>
    <mergeCell ref="M13:N13"/>
    <mergeCell ref="Q13:R13"/>
    <mergeCell ref="U13:V13"/>
    <mergeCell ref="Y13:Z13"/>
    <mergeCell ref="AC13:AD13"/>
    <mergeCell ref="AG13:AH13"/>
    <mergeCell ref="AA6:AB6"/>
    <mergeCell ref="AE6:AF6"/>
    <mergeCell ref="AI6:AJ6"/>
    <mergeCell ref="D7:D12"/>
    <mergeCell ref="H7:H12"/>
    <mergeCell ref="L7:L12"/>
    <mergeCell ref="P7:P12"/>
    <mergeCell ref="T7:T12"/>
    <mergeCell ref="X7:X12"/>
    <mergeCell ref="AB7:AB12"/>
    <mergeCell ref="C6:D6"/>
    <mergeCell ref="G6:H6"/>
    <mergeCell ref="K6:L6"/>
    <mergeCell ref="O6:P6"/>
    <mergeCell ref="S6:T6"/>
    <mergeCell ref="W6:X6"/>
    <mergeCell ref="AF7:AF12"/>
    <mergeCell ref="AJ7:AJ12"/>
    <mergeCell ref="A4:B4"/>
    <mergeCell ref="E4:F4"/>
    <mergeCell ref="I4:J4"/>
    <mergeCell ref="M4:N4"/>
    <mergeCell ref="Q4:R4"/>
    <mergeCell ref="U4:V4"/>
    <mergeCell ref="Y4:Z4"/>
    <mergeCell ref="AC4:AD4"/>
    <mergeCell ref="AG4:AH4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Y1:AB1"/>
    <mergeCell ref="AC1:AF1"/>
    <mergeCell ref="AG1:AJ1"/>
    <mergeCell ref="A2:D2"/>
    <mergeCell ref="E2:H2"/>
    <mergeCell ref="I2:L2"/>
    <mergeCell ref="M2:P2"/>
    <mergeCell ref="Q2:T2"/>
    <mergeCell ref="U2:X2"/>
    <mergeCell ref="Y2:AB2"/>
    <mergeCell ref="A1:D1"/>
    <mergeCell ref="E1:H1"/>
    <mergeCell ref="I1:L1"/>
    <mergeCell ref="M1:P1"/>
    <mergeCell ref="Q1:T1"/>
    <mergeCell ref="U1:X1"/>
    <mergeCell ref="AC2:AF2"/>
    <mergeCell ref="AG2:A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69"/>
  <sheetViews>
    <sheetView view="pageBreakPreview" zoomScale="66" zoomScaleNormal="85" zoomScaleSheetLayoutView="6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8" sqref="L8"/>
    </sheetView>
  </sheetViews>
  <sheetFormatPr defaultRowHeight="18" x14ac:dyDescent="0.25"/>
  <cols>
    <col min="1" max="1" width="8.42578125" style="32" customWidth="1"/>
    <col min="2" max="2" width="52.28515625" style="32" customWidth="1"/>
    <col min="3" max="3" width="17" style="34" customWidth="1"/>
    <col min="4" max="7" width="10" style="32" customWidth="1"/>
    <col min="8" max="8" width="16.85546875" style="33" customWidth="1"/>
    <col min="9" max="14" width="17.140625" style="32" customWidth="1"/>
    <col min="15" max="16384" width="9.140625" style="32"/>
  </cols>
  <sheetData>
    <row r="1" spans="1:14" s="34" customFormat="1" ht="57.75" customHeight="1" x14ac:dyDescent="0.25">
      <c r="A1" s="69" t="s">
        <v>47</v>
      </c>
      <c r="B1" s="70"/>
      <c r="C1" s="71">
        <v>43599</v>
      </c>
      <c r="D1" s="69"/>
      <c r="E1" s="69"/>
      <c r="F1" s="69"/>
      <c r="G1" s="72" t="s">
        <v>48</v>
      </c>
      <c r="H1" s="72"/>
    </row>
    <row r="2" spans="1:14" ht="21" customHeight="1" x14ac:dyDescent="0.2">
      <c r="A2" s="73" t="s">
        <v>92</v>
      </c>
      <c r="B2" s="74"/>
      <c r="C2" s="74"/>
      <c r="D2" s="74"/>
      <c r="E2" s="74"/>
      <c r="F2" s="74"/>
      <c r="G2" s="74"/>
      <c r="H2" s="74"/>
    </row>
    <row r="3" spans="1:14" ht="12.75" customHeight="1" thickBot="1" x14ac:dyDescent="0.25">
      <c r="A3" s="75" t="s">
        <v>41</v>
      </c>
      <c r="B3" s="76"/>
      <c r="C3" s="76"/>
      <c r="D3" s="76"/>
      <c r="E3" s="76"/>
      <c r="F3" s="76"/>
      <c r="G3" s="76"/>
      <c r="H3" s="76"/>
    </row>
    <row r="4" spans="1:14" s="43" customFormat="1" ht="38.25" customHeight="1" thickBot="1" x14ac:dyDescent="0.25">
      <c r="A4" s="77" t="s">
        <v>37</v>
      </c>
      <c r="B4" s="78"/>
      <c r="C4" s="8" t="s">
        <v>17</v>
      </c>
      <c r="D4" s="8" t="s">
        <v>8</v>
      </c>
      <c r="E4" s="8" t="s">
        <v>9</v>
      </c>
      <c r="F4" s="8" t="s">
        <v>10</v>
      </c>
      <c r="G4" s="8" t="s">
        <v>11</v>
      </c>
      <c r="H4" s="9" t="s">
        <v>58</v>
      </c>
      <c r="I4" s="1" t="s">
        <v>18</v>
      </c>
      <c r="J4" s="2" t="s">
        <v>19</v>
      </c>
      <c r="K4" s="3" t="s">
        <v>20</v>
      </c>
      <c r="L4" s="45" t="s">
        <v>45</v>
      </c>
      <c r="M4" s="45" t="s">
        <v>46</v>
      </c>
      <c r="N4" s="44" t="s">
        <v>42</v>
      </c>
    </row>
    <row r="5" spans="1:14" ht="85.5" customHeight="1" thickBot="1" x14ac:dyDescent="0.25">
      <c r="A5" s="79"/>
      <c r="B5" s="61" t="s">
        <v>21</v>
      </c>
      <c r="C5" s="42" t="s">
        <v>88</v>
      </c>
      <c r="D5" s="12">
        <f t="shared" ref="D5:D10" si="0">F5+E5</f>
        <v>700</v>
      </c>
      <c r="E5" s="13">
        <v>100</v>
      </c>
      <c r="F5" s="13">
        <v>600</v>
      </c>
      <c r="G5" s="13">
        <v>200</v>
      </c>
      <c r="H5" s="14">
        <f t="shared" ref="H5:H23" si="1">F5-G5</f>
        <v>400</v>
      </c>
      <c r="I5" s="40">
        <v>919</v>
      </c>
      <c r="J5" s="39">
        <v>400</v>
      </c>
      <c r="K5" s="38">
        <f t="shared" ref="K5:K23" si="2">H5-J5</f>
        <v>0</v>
      </c>
      <c r="L5" s="36">
        <v>0.04</v>
      </c>
      <c r="M5" s="36">
        <v>16</v>
      </c>
      <c r="N5" s="36">
        <f t="shared" ref="N5:N23" si="3">H5*24*L5*M5</f>
        <v>6144</v>
      </c>
    </row>
    <row r="6" spans="1:14" ht="85.5" customHeight="1" thickBot="1" x14ac:dyDescent="0.25">
      <c r="A6" s="79"/>
      <c r="B6" s="62"/>
      <c r="C6" s="42" t="s">
        <v>71</v>
      </c>
      <c r="D6" s="12">
        <f t="shared" si="0"/>
        <v>500</v>
      </c>
      <c r="E6" s="13">
        <v>100</v>
      </c>
      <c r="F6" s="13">
        <v>400</v>
      </c>
      <c r="G6" s="13">
        <v>200</v>
      </c>
      <c r="H6" s="14">
        <f t="shared" si="1"/>
        <v>200</v>
      </c>
      <c r="I6" s="40">
        <v>619</v>
      </c>
      <c r="J6" s="39">
        <v>200</v>
      </c>
      <c r="K6" s="38">
        <f t="shared" si="2"/>
        <v>0</v>
      </c>
      <c r="L6" s="36">
        <v>0.05</v>
      </c>
      <c r="M6" s="36">
        <v>5</v>
      </c>
      <c r="N6" s="36">
        <f t="shared" si="3"/>
        <v>1200</v>
      </c>
    </row>
    <row r="7" spans="1:14" ht="85.5" customHeight="1" thickBot="1" x14ac:dyDescent="0.25">
      <c r="A7" s="79"/>
      <c r="B7" s="63"/>
      <c r="C7" s="42" t="s">
        <v>89</v>
      </c>
      <c r="D7" s="12">
        <f t="shared" si="0"/>
        <v>700</v>
      </c>
      <c r="E7" s="13">
        <v>100</v>
      </c>
      <c r="F7" s="13">
        <v>600</v>
      </c>
      <c r="G7" s="13">
        <v>200</v>
      </c>
      <c r="H7" s="14">
        <f t="shared" si="1"/>
        <v>400</v>
      </c>
      <c r="I7" s="40">
        <v>719</v>
      </c>
      <c r="J7" s="39">
        <v>400</v>
      </c>
      <c r="K7" s="38">
        <f t="shared" si="2"/>
        <v>0</v>
      </c>
      <c r="L7" s="36">
        <v>0.03</v>
      </c>
      <c r="M7" s="36">
        <v>9</v>
      </c>
      <c r="N7" s="36">
        <f t="shared" si="3"/>
        <v>2592</v>
      </c>
    </row>
    <row r="8" spans="1:14" ht="85.5" customHeight="1" thickBot="1" x14ac:dyDescent="0.25">
      <c r="A8" s="79"/>
      <c r="B8" s="61" t="s">
        <v>49</v>
      </c>
      <c r="C8" s="42" t="s">
        <v>88</v>
      </c>
      <c r="D8" s="12">
        <f t="shared" si="0"/>
        <v>200</v>
      </c>
      <c r="E8" s="13">
        <v>100</v>
      </c>
      <c r="F8" s="13">
        <v>100</v>
      </c>
      <c r="G8" s="13">
        <v>0</v>
      </c>
      <c r="H8" s="14">
        <f t="shared" si="1"/>
        <v>100</v>
      </c>
      <c r="I8" s="40">
        <v>216</v>
      </c>
      <c r="J8" s="39">
        <v>100</v>
      </c>
      <c r="K8" s="38">
        <f t="shared" si="2"/>
        <v>0</v>
      </c>
      <c r="L8" s="36">
        <v>0.39</v>
      </c>
      <c r="M8" s="36">
        <v>16</v>
      </c>
      <c r="N8" s="36">
        <f t="shared" si="3"/>
        <v>14976</v>
      </c>
    </row>
    <row r="9" spans="1:14" ht="85.5" customHeight="1" thickBot="1" x14ac:dyDescent="0.25">
      <c r="A9" s="79"/>
      <c r="B9" s="62"/>
      <c r="C9" s="42" t="s">
        <v>71</v>
      </c>
      <c r="D9" s="12">
        <f t="shared" si="0"/>
        <v>400</v>
      </c>
      <c r="E9" s="13">
        <v>100</v>
      </c>
      <c r="F9" s="13">
        <v>300</v>
      </c>
      <c r="G9" s="13">
        <v>0</v>
      </c>
      <c r="H9" s="14">
        <f t="shared" si="1"/>
        <v>300</v>
      </c>
      <c r="I9" s="40">
        <v>441</v>
      </c>
      <c r="J9" s="39">
        <v>300</v>
      </c>
      <c r="K9" s="38">
        <f t="shared" si="2"/>
        <v>0</v>
      </c>
      <c r="L9" s="36">
        <v>0.12</v>
      </c>
      <c r="M9" s="36">
        <v>5</v>
      </c>
      <c r="N9" s="36">
        <f t="shared" si="3"/>
        <v>4320</v>
      </c>
    </row>
    <row r="10" spans="1:14" ht="85.5" customHeight="1" thickBot="1" x14ac:dyDescent="0.25">
      <c r="A10" s="79"/>
      <c r="B10" s="63"/>
      <c r="C10" s="42" t="s">
        <v>89</v>
      </c>
      <c r="D10" s="12">
        <f t="shared" si="0"/>
        <v>200</v>
      </c>
      <c r="E10" s="13">
        <v>100</v>
      </c>
      <c r="F10" s="13">
        <v>100</v>
      </c>
      <c r="G10" s="13">
        <v>0</v>
      </c>
      <c r="H10" s="14">
        <f t="shared" si="1"/>
        <v>100</v>
      </c>
      <c r="I10" s="40">
        <v>216</v>
      </c>
      <c r="J10" s="39">
        <v>100</v>
      </c>
      <c r="K10" s="38">
        <f t="shared" si="2"/>
        <v>0</v>
      </c>
      <c r="L10" s="36">
        <v>0.39</v>
      </c>
      <c r="M10" s="36">
        <v>9</v>
      </c>
      <c r="N10" s="36">
        <f t="shared" si="3"/>
        <v>8424</v>
      </c>
    </row>
    <row r="11" spans="1:14" ht="85.5" customHeight="1" thickBot="1" x14ac:dyDescent="0.25">
      <c r="A11" s="80"/>
      <c r="B11" s="64" t="s">
        <v>22</v>
      </c>
      <c r="C11" s="41" t="s">
        <v>66</v>
      </c>
      <c r="D11" s="11">
        <f t="shared" ref="D11:D23" si="4">E11+F11</f>
        <v>550</v>
      </c>
      <c r="E11" s="11">
        <v>100</v>
      </c>
      <c r="F11" s="11">
        <v>450</v>
      </c>
      <c r="G11" s="11">
        <v>200</v>
      </c>
      <c r="H11" s="10">
        <f t="shared" si="1"/>
        <v>250</v>
      </c>
      <c r="I11" s="40">
        <v>746</v>
      </c>
      <c r="J11" s="39">
        <v>250</v>
      </c>
      <c r="K11" s="38">
        <f t="shared" si="2"/>
        <v>0</v>
      </c>
      <c r="L11" s="37">
        <v>0.77</v>
      </c>
      <c r="M11" s="36">
        <v>2</v>
      </c>
      <c r="N11" s="36">
        <f t="shared" si="3"/>
        <v>9240</v>
      </c>
    </row>
    <row r="12" spans="1:14" ht="85.5" customHeight="1" thickBot="1" x14ac:dyDescent="0.25">
      <c r="A12" s="80"/>
      <c r="B12" s="65"/>
      <c r="C12" s="41" t="s">
        <v>67</v>
      </c>
      <c r="D12" s="11">
        <f t="shared" si="4"/>
        <v>450</v>
      </c>
      <c r="E12" s="11">
        <v>100</v>
      </c>
      <c r="F12" s="11">
        <v>350</v>
      </c>
      <c r="G12" s="11">
        <v>200</v>
      </c>
      <c r="H12" s="10">
        <f t="shared" si="1"/>
        <v>150</v>
      </c>
      <c r="I12" s="40">
        <v>581</v>
      </c>
      <c r="J12" s="39">
        <v>150</v>
      </c>
      <c r="K12" s="38">
        <f t="shared" si="2"/>
        <v>0</v>
      </c>
      <c r="L12" s="37">
        <v>1.26</v>
      </c>
      <c r="M12" s="36">
        <v>5</v>
      </c>
      <c r="N12" s="36">
        <f t="shared" si="3"/>
        <v>22680</v>
      </c>
    </row>
    <row r="13" spans="1:14" ht="85.5" customHeight="1" thickBot="1" x14ac:dyDescent="0.25">
      <c r="A13" s="80"/>
      <c r="B13" s="65"/>
      <c r="C13" s="41" t="s">
        <v>68</v>
      </c>
      <c r="D13" s="11">
        <f t="shared" si="4"/>
        <v>500</v>
      </c>
      <c r="E13" s="11">
        <v>100</v>
      </c>
      <c r="F13" s="11">
        <v>400</v>
      </c>
      <c r="G13" s="11">
        <v>200</v>
      </c>
      <c r="H13" s="10">
        <f t="shared" si="1"/>
        <v>200</v>
      </c>
      <c r="I13" s="40">
        <v>703</v>
      </c>
      <c r="J13" s="39">
        <v>200</v>
      </c>
      <c r="K13" s="38">
        <f t="shared" si="2"/>
        <v>0</v>
      </c>
      <c r="L13" s="37">
        <v>1.23</v>
      </c>
      <c r="M13" s="36">
        <v>2</v>
      </c>
      <c r="N13" s="36">
        <f t="shared" si="3"/>
        <v>11808</v>
      </c>
    </row>
    <row r="14" spans="1:14" ht="85.5" customHeight="1" thickBot="1" x14ac:dyDescent="0.25">
      <c r="A14" s="80"/>
      <c r="B14" s="65"/>
      <c r="C14" s="41" t="s">
        <v>90</v>
      </c>
      <c r="D14" s="11">
        <f t="shared" si="4"/>
        <v>450</v>
      </c>
      <c r="E14" s="11">
        <v>100</v>
      </c>
      <c r="F14" s="11">
        <v>350</v>
      </c>
      <c r="G14" s="11">
        <v>200</v>
      </c>
      <c r="H14" s="10">
        <f t="shared" si="1"/>
        <v>150</v>
      </c>
      <c r="I14" s="40">
        <v>601</v>
      </c>
      <c r="J14" s="39">
        <v>150</v>
      </c>
      <c r="K14" s="38">
        <f t="shared" si="2"/>
        <v>0</v>
      </c>
      <c r="L14" s="37">
        <v>1.46</v>
      </c>
      <c r="M14" s="36">
        <v>7</v>
      </c>
      <c r="N14" s="36">
        <f t="shared" si="3"/>
        <v>36792</v>
      </c>
    </row>
    <row r="15" spans="1:14" ht="85.5" customHeight="1" thickBot="1" x14ac:dyDescent="0.25">
      <c r="A15" s="80"/>
      <c r="B15" s="65"/>
      <c r="C15" s="41" t="s">
        <v>71</v>
      </c>
      <c r="D15" s="11">
        <f t="shared" si="4"/>
        <v>500</v>
      </c>
      <c r="E15" s="11">
        <v>100</v>
      </c>
      <c r="F15" s="11">
        <v>400</v>
      </c>
      <c r="G15" s="11">
        <v>200</v>
      </c>
      <c r="H15" s="10">
        <f t="shared" si="1"/>
        <v>200</v>
      </c>
      <c r="I15" s="40">
        <v>724</v>
      </c>
      <c r="J15" s="39">
        <v>200</v>
      </c>
      <c r="K15" s="38">
        <f t="shared" si="2"/>
        <v>0</v>
      </c>
      <c r="L15" s="37">
        <v>1.33</v>
      </c>
      <c r="M15" s="36">
        <v>5</v>
      </c>
      <c r="N15" s="36">
        <f t="shared" si="3"/>
        <v>31920</v>
      </c>
    </row>
    <row r="16" spans="1:14" ht="85.5" customHeight="1" thickBot="1" x14ac:dyDescent="0.25">
      <c r="A16" s="80"/>
      <c r="B16" s="65"/>
      <c r="C16" s="41" t="s">
        <v>72</v>
      </c>
      <c r="D16" s="11">
        <f t="shared" si="4"/>
        <v>450</v>
      </c>
      <c r="E16" s="11">
        <v>100</v>
      </c>
      <c r="F16" s="11">
        <v>350</v>
      </c>
      <c r="G16" s="11">
        <v>200</v>
      </c>
      <c r="H16" s="10">
        <f t="shared" si="1"/>
        <v>150</v>
      </c>
      <c r="I16" s="40">
        <v>563</v>
      </c>
      <c r="J16" s="39">
        <v>150</v>
      </c>
      <c r="K16" s="38">
        <f t="shared" si="2"/>
        <v>0</v>
      </c>
      <c r="L16" s="37">
        <v>1.35</v>
      </c>
      <c r="M16" s="36">
        <v>2</v>
      </c>
      <c r="N16" s="36">
        <f t="shared" si="3"/>
        <v>9720</v>
      </c>
    </row>
    <row r="17" spans="1:14" ht="85.5" customHeight="1" thickBot="1" x14ac:dyDescent="0.25">
      <c r="A17" s="80"/>
      <c r="B17" s="65"/>
      <c r="C17" s="41" t="s">
        <v>73</v>
      </c>
      <c r="D17" s="11">
        <f t="shared" si="4"/>
        <v>500</v>
      </c>
      <c r="E17" s="11">
        <v>100</v>
      </c>
      <c r="F17" s="11">
        <v>400</v>
      </c>
      <c r="G17" s="11">
        <v>200</v>
      </c>
      <c r="H17" s="10">
        <f t="shared" si="1"/>
        <v>200</v>
      </c>
      <c r="I17" s="40">
        <v>659</v>
      </c>
      <c r="J17" s="39">
        <v>200</v>
      </c>
      <c r="K17" s="38">
        <f t="shared" si="2"/>
        <v>0</v>
      </c>
      <c r="L17" s="37">
        <v>1.23</v>
      </c>
      <c r="M17" s="36">
        <v>5</v>
      </c>
      <c r="N17" s="36">
        <f t="shared" si="3"/>
        <v>29520</v>
      </c>
    </row>
    <row r="18" spans="1:14" ht="85.5" customHeight="1" thickBot="1" x14ac:dyDescent="0.25">
      <c r="A18" s="80"/>
      <c r="B18" s="66"/>
      <c r="C18" s="41" t="s">
        <v>74</v>
      </c>
      <c r="D18" s="11">
        <f t="shared" si="4"/>
        <v>550</v>
      </c>
      <c r="E18" s="11">
        <v>100</v>
      </c>
      <c r="F18" s="11">
        <v>450</v>
      </c>
      <c r="G18" s="11">
        <v>200</v>
      </c>
      <c r="H18" s="10">
        <f t="shared" si="1"/>
        <v>250</v>
      </c>
      <c r="I18" s="40">
        <v>698</v>
      </c>
      <c r="J18" s="39">
        <v>250</v>
      </c>
      <c r="K18" s="38">
        <f t="shared" si="2"/>
        <v>0</v>
      </c>
      <c r="L18" s="37">
        <v>1.02</v>
      </c>
      <c r="M18" s="36">
        <v>2</v>
      </c>
      <c r="N18" s="36">
        <f t="shared" si="3"/>
        <v>12240</v>
      </c>
    </row>
    <row r="19" spans="1:14" ht="85.5" customHeight="1" thickBot="1" x14ac:dyDescent="0.25">
      <c r="A19" s="80"/>
      <c r="B19" s="64" t="s">
        <v>23</v>
      </c>
      <c r="C19" s="41" t="s">
        <v>66</v>
      </c>
      <c r="D19" s="11">
        <f t="shared" si="4"/>
        <v>150</v>
      </c>
      <c r="E19" s="11">
        <v>100</v>
      </c>
      <c r="F19" s="11">
        <v>50</v>
      </c>
      <c r="G19" s="11">
        <v>0</v>
      </c>
      <c r="H19" s="10">
        <f t="shared" si="1"/>
        <v>50</v>
      </c>
      <c r="I19" s="40">
        <v>70</v>
      </c>
      <c r="J19" s="39">
        <v>50</v>
      </c>
      <c r="K19" s="38">
        <f t="shared" si="2"/>
        <v>0</v>
      </c>
      <c r="L19" s="37">
        <v>7.0000000000000007E-2</v>
      </c>
      <c r="M19" s="36">
        <v>2</v>
      </c>
      <c r="N19" s="36">
        <f t="shared" si="3"/>
        <v>168.00000000000003</v>
      </c>
    </row>
    <row r="20" spans="1:14" ht="85.5" customHeight="1" thickBot="1" x14ac:dyDescent="0.25">
      <c r="A20" s="80"/>
      <c r="B20" s="65"/>
      <c r="C20" s="41" t="s">
        <v>67</v>
      </c>
      <c r="D20" s="11">
        <f t="shared" si="4"/>
        <v>100</v>
      </c>
      <c r="E20" s="11">
        <v>100</v>
      </c>
      <c r="F20" s="11">
        <v>0</v>
      </c>
      <c r="G20" s="11">
        <v>0</v>
      </c>
      <c r="H20" s="10">
        <f t="shared" si="1"/>
        <v>0</v>
      </c>
      <c r="I20" s="40">
        <v>0</v>
      </c>
      <c r="J20" s="39">
        <v>0</v>
      </c>
      <c r="K20" s="38">
        <f t="shared" si="2"/>
        <v>0</v>
      </c>
      <c r="L20" s="37">
        <v>0</v>
      </c>
      <c r="M20" s="36">
        <v>5</v>
      </c>
      <c r="N20" s="36">
        <f t="shared" si="3"/>
        <v>0</v>
      </c>
    </row>
    <row r="21" spans="1:14" ht="85.5" customHeight="1" thickBot="1" x14ac:dyDescent="0.25">
      <c r="A21" s="80"/>
      <c r="B21" s="65"/>
      <c r="C21" s="41" t="s">
        <v>68</v>
      </c>
      <c r="D21" s="11">
        <f t="shared" si="4"/>
        <v>150</v>
      </c>
      <c r="E21" s="11">
        <v>100</v>
      </c>
      <c r="F21" s="11">
        <v>50</v>
      </c>
      <c r="G21" s="11">
        <v>0</v>
      </c>
      <c r="H21" s="10">
        <f t="shared" si="1"/>
        <v>50</v>
      </c>
      <c r="I21" s="40">
        <v>70</v>
      </c>
      <c r="J21" s="39">
        <v>50</v>
      </c>
      <c r="K21" s="38">
        <f t="shared" si="2"/>
        <v>0</v>
      </c>
      <c r="L21" s="37">
        <v>7.0000000000000007E-2</v>
      </c>
      <c r="M21" s="36">
        <v>2</v>
      </c>
      <c r="N21" s="36">
        <f t="shared" si="3"/>
        <v>168.00000000000003</v>
      </c>
    </row>
    <row r="22" spans="1:14" ht="85.5" customHeight="1" thickBot="1" x14ac:dyDescent="0.25">
      <c r="A22" s="80"/>
      <c r="B22" s="65"/>
      <c r="C22" s="41" t="s">
        <v>69</v>
      </c>
      <c r="D22" s="11">
        <f t="shared" si="4"/>
        <v>100</v>
      </c>
      <c r="E22" s="11">
        <v>100</v>
      </c>
      <c r="F22" s="11">
        <v>0</v>
      </c>
      <c r="G22" s="11">
        <v>0</v>
      </c>
      <c r="H22" s="10">
        <f t="shared" si="1"/>
        <v>0</v>
      </c>
      <c r="I22" s="40">
        <v>0</v>
      </c>
      <c r="J22" s="39">
        <v>0</v>
      </c>
      <c r="K22" s="38">
        <f t="shared" si="2"/>
        <v>0</v>
      </c>
      <c r="L22" s="37">
        <v>0</v>
      </c>
      <c r="M22" s="36">
        <v>5</v>
      </c>
      <c r="N22" s="36">
        <f t="shared" si="3"/>
        <v>0</v>
      </c>
    </row>
    <row r="23" spans="1:14" ht="85.5" customHeight="1" thickBot="1" x14ac:dyDescent="0.25">
      <c r="A23" s="81"/>
      <c r="B23" s="66"/>
      <c r="C23" s="41" t="s">
        <v>91</v>
      </c>
      <c r="D23" s="11">
        <f t="shared" si="4"/>
        <v>150</v>
      </c>
      <c r="E23" s="11">
        <v>100</v>
      </c>
      <c r="F23" s="11">
        <v>50</v>
      </c>
      <c r="G23" s="11">
        <v>0</v>
      </c>
      <c r="H23" s="10">
        <f t="shared" si="1"/>
        <v>50</v>
      </c>
      <c r="I23" s="40">
        <v>70</v>
      </c>
      <c r="J23" s="39">
        <v>50</v>
      </c>
      <c r="K23" s="38">
        <f t="shared" si="2"/>
        <v>0</v>
      </c>
      <c r="L23" s="37">
        <v>7.0000000000000007E-2</v>
      </c>
      <c r="M23" s="36">
        <v>16</v>
      </c>
      <c r="N23" s="36">
        <f t="shared" si="3"/>
        <v>1344.0000000000002</v>
      </c>
    </row>
    <row r="24" spans="1:14" ht="22.5" customHeight="1" x14ac:dyDescent="0.2">
      <c r="A24" s="67"/>
      <c r="B24" s="68"/>
      <c r="C24" s="68"/>
      <c r="D24" s="68"/>
      <c r="E24" s="68"/>
      <c r="F24" s="68"/>
      <c r="G24" s="68"/>
      <c r="H24" s="68"/>
      <c r="N24" s="35">
        <f>SUM(N5:N23)</f>
        <v>203256</v>
      </c>
    </row>
    <row r="25" spans="1:14" ht="15.75" x14ac:dyDescent="0.25">
      <c r="H25" s="32"/>
    </row>
    <row r="27" spans="1:14" ht="15.75" customHeight="1" x14ac:dyDescent="0.25"/>
    <row r="40" spans="3:8" ht="15.75" customHeight="1" x14ac:dyDescent="0.2">
      <c r="C40" s="32"/>
      <c r="H40" s="32"/>
    </row>
    <row r="50" spans="3:8" ht="12.75" customHeight="1" x14ac:dyDescent="0.2">
      <c r="C50" s="32"/>
      <c r="H50" s="32"/>
    </row>
    <row r="51" spans="3:8" ht="12.75" customHeight="1" x14ac:dyDescent="0.2">
      <c r="C51" s="32"/>
      <c r="H51" s="32"/>
    </row>
    <row r="52" spans="3:8" ht="15.95" customHeight="1" x14ac:dyDescent="0.2">
      <c r="C52" s="32"/>
      <c r="H52" s="32"/>
    </row>
    <row r="53" spans="3:8" ht="15.95" customHeight="1" x14ac:dyDescent="0.2">
      <c r="C53" s="32"/>
      <c r="H53" s="32"/>
    </row>
    <row r="54" spans="3:8" ht="15.95" customHeight="1" x14ac:dyDescent="0.2">
      <c r="C54" s="32"/>
      <c r="H54" s="32"/>
    </row>
    <row r="55" spans="3:8" ht="15.95" customHeight="1" x14ac:dyDescent="0.2">
      <c r="C55" s="32"/>
      <c r="H55" s="32"/>
    </row>
    <row r="56" spans="3:8" ht="15.95" customHeight="1" x14ac:dyDescent="0.2">
      <c r="C56" s="32"/>
      <c r="H56" s="32"/>
    </row>
    <row r="58" spans="3:8" ht="15.95" customHeight="1" x14ac:dyDescent="0.2">
      <c r="C58" s="32"/>
      <c r="H58" s="32"/>
    </row>
    <row r="59" spans="3:8" ht="15.95" customHeight="1" x14ac:dyDescent="0.2">
      <c r="C59" s="32"/>
      <c r="H59" s="32"/>
    </row>
    <row r="60" spans="3:8" ht="15.95" customHeight="1" x14ac:dyDescent="0.2">
      <c r="C60" s="32"/>
      <c r="H60" s="32"/>
    </row>
    <row r="61" spans="3:8" ht="15.95" customHeight="1" x14ac:dyDescent="0.2">
      <c r="C61" s="32"/>
      <c r="H61" s="32"/>
    </row>
    <row r="62" spans="3:8" ht="15.95" customHeight="1" x14ac:dyDescent="0.2">
      <c r="C62" s="32"/>
      <c r="H62" s="32"/>
    </row>
    <row r="63" spans="3:8" ht="15.95" customHeight="1" x14ac:dyDescent="0.2">
      <c r="C63" s="32"/>
      <c r="H63" s="32"/>
    </row>
    <row r="64" spans="3:8" ht="15.95" customHeight="1" x14ac:dyDescent="0.2">
      <c r="C64" s="32"/>
      <c r="H64" s="32"/>
    </row>
    <row r="65" spans="3:8" ht="15.95" customHeight="1" x14ac:dyDescent="0.2">
      <c r="C65" s="32"/>
      <c r="H65" s="32"/>
    </row>
    <row r="66" spans="3:8" ht="15.95" customHeight="1" x14ac:dyDescent="0.2">
      <c r="C66" s="32"/>
      <c r="H66" s="32"/>
    </row>
    <row r="67" spans="3:8" ht="15.95" customHeight="1" x14ac:dyDescent="0.2">
      <c r="C67" s="32"/>
      <c r="H67" s="32"/>
    </row>
    <row r="68" spans="3:8" ht="15.95" customHeight="1" x14ac:dyDescent="0.2">
      <c r="C68" s="32"/>
      <c r="H68" s="32"/>
    </row>
    <row r="69" spans="3:8" ht="15.95" customHeight="1" x14ac:dyDescent="0.2">
      <c r="C69" s="32"/>
      <c r="H69" s="32"/>
    </row>
    <row r="70" spans="3:8" ht="15.95" customHeight="1" x14ac:dyDescent="0.2">
      <c r="C70" s="32"/>
      <c r="H70" s="32"/>
    </row>
    <row r="71" spans="3:8" ht="15.95" customHeight="1" x14ac:dyDescent="0.2">
      <c r="C71" s="32"/>
      <c r="H71" s="32"/>
    </row>
    <row r="72" spans="3:8" ht="15.95" customHeight="1" x14ac:dyDescent="0.2">
      <c r="C72" s="32"/>
      <c r="H72" s="32"/>
    </row>
    <row r="73" spans="3:8" ht="15.95" customHeight="1" x14ac:dyDescent="0.2">
      <c r="C73" s="32"/>
      <c r="H73" s="32"/>
    </row>
    <row r="74" spans="3:8" ht="15.95" customHeight="1" x14ac:dyDescent="0.2">
      <c r="C74" s="32"/>
      <c r="H74" s="32"/>
    </row>
    <row r="75" spans="3:8" ht="15.95" customHeight="1" x14ac:dyDescent="0.2">
      <c r="C75" s="32"/>
      <c r="H75" s="32"/>
    </row>
    <row r="76" spans="3:8" ht="15.95" customHeight="1" x14ac:dyDescent="0.2">
      <c r="C76" s="32"/>
      <c r="H76" s="32"/>
    </row>
    <row r="77" spans="3:8" ht="15.95" customHeight="1" x14ac:dyDescent="0.2">
      <c r="C77" s="32"/>
      <c r="H77" s="32"/>
    </row>
    <row r="78" spans="3:8" ht="15.95" customHeight="1" x14ac:dyDescent="0.2">
      <c r="C78" s="32"/>
      <c r="H78" s="32"/>
    </row>
    <row r="79" spans="3:8" ht="15.95" customHeight="1" x14ac:dyDescent="0.2">
      <c r="C79" s="32"/>
      <c r="H79" s="32"/>
    </row>
    <row r="80" spans="3:8" ht="15.95" customHeight="1" x14ac:dyDescent="0.2">
      <c r="C80" s="32"/>
      <c r="H80" s="32"/>
    </row>
    <row r="83" spans="3:8" ht="12.75" customHeight="1" x14ac:dyDescent="0.2">
      <c r="C83" s="32"/>
      <c r="H83" s="32"/>
    </row>
    <row r="84" spans="3:8" ht="12.75" customHeight="1" x14ac:dyDescent="0.2">
      <c r="C84" s="32"/>
      <c r="H84" s="32"/>
    </row>
    <row r="85" spans="3:8" ht="15.95" customHeight="1" x14ac:dyDescent="0.2">
      <c r="C85" s="32"/>
      <c r="H85" s="32"/>
    </row>
    <row r="86" spans="3:8" ht="15.95" customHeight="1" x14ac:dyDescent="0.2">
      <c r="C86" s="32"/>
      <c r="H86" s="32"/>
    </row>
    <row r="87" spans="3:8" ht="15.95" customHeight="1" x14ac:dyDescent="0.2">
      <c r="C87" s="32"/>
      <c r="H87" s="32"/>
    </row>
    <row r="88" spans="3:8" ht="15.95" customHeight="1" x14ac:dyDescent="0.2">
      <c r="C88" s="32"/>
      <c r="H88" s="32"/>
    </row>
    <row r="89" spans="3:8" ht="15.95" customHeight="1" x14ac:dyDescent="0.2">
      <c r="C89" s="32"/>
      <c r="H89" s="32"/>
    </row>
    <row r="90" spans="3:8" ht="12.75" customHeight="1" x14ac:dyDescent="0.2">
      <c r="C90" s="32"/>
      <c r="H90" s="32"/>
    </row>
    <row r="91" spans="3:8" ht="15.95" customHeight="1" x14ac:dyDescent="0.2">
      <c r="C91" s="32"/>
      <c r="H91" s="32"/>
    </row>
    <row r="92" spans="3:8" ht="15.95" customHeight="1" x14ac:dyDescent="0.2">
      <c r="C92" s="32"/>
      <c r="H92" s="32"/>
    </row>
    <row r="93" spans="3:8" ht="15.95" customHeight="1" x14ac:dyDescent="0.2">
      <c r="C93" s="32"/>
      <c r="H93" s="32"/>
    </row>
    <row r="94" spans="3:8" ht="15.95" customHeight="1" x14ac:dyDescent="0.2">
      <c r="C94" s="32"/>
      <c r="H94" s="32"/>
    </row>
    <row r="95" spans="3:8" ht="15.95" customHeight="1" x14ac:dyDescent="0.2">
      <c r="C95" s="32"/>
      <c r="H95" s="32"/>
    </row>
    <row r="96" spans="3:8" ht="15.95" customHeight="1" x14ac:dyDescent="0.2">
      <c r="C96" s="32"/>
      <c r="H96" s="32"/>
    </row>
    <row r="97" spans="3:8" ht="15.95" customHeight="1" x14ac:dyDescent="0.2">
      <c r="C97" s="32"/>
      <c r="H97" s="32"/>
    </row>
    <row r="98" spans="3:8" ht="15.95" customHeight="1" x14ac:dyDescent="0.2">
      <c r="C98" s="32"/>
      <c r="H98" s="32"/>
    </row>
    <row r="99" spans="3:8" ht="15.95" customHeight="1" x14ac:dyDescent="0.2">
      <c r="C99" s="32"/>
      <c r="H99" s="32"/>
    </row>
    <row r="100" spans="3:8" ht="15.95" customHeight="1" x14ac:dyDescent="0.2">
      <c r="C100" s="32"/>
      <c r="H100" s="32"/>
    </row>
    <row r="101" spans="3:8" ht="15.95" customHeight="1" x14ac:dyDescent="0.2">
      <c r="C101" s="32"/>
      <c r="H101" s="32"/>
    </row>
    <row r="102" spans="3:8" ht="15.95" customHeight="1" x14ac:dyDescent="0.2">
      <c r="C102" s="32"/>
      <c r="H102" s="32"/>
    </row>
    <row r="103" spans="3:8" ht="15.95" customHeight="1" x14ac:dyDescent="0.2">
      <c r="C103" s="32"/>
      <c r="H103" s="32"/>
    </row>
    <row r="104" spans="3:8" ht="15.95" customHeight="1" x14ac:dyDescent="0.2">
      <c r="C104" s="32"/>
      <c r="H104" s="32"/>
    </row>
    <row r="105" spans="3:8" ht="15.95" customHeight="1" x14ac:dyDescent="0.2">
      <c r="C105" s="32"/>
      <c r="H105" s="32"/>
    </row>
    <row r="106" spans="3:8" ht="15.95" customHeight="1" x14ac:dyDescent="0.2">
      <c r="C106" s="32"/>
      <c r="H106" s="32"/>
    </row>
    <row r="107" spans="3:8" ht="15.95" customHeight="1" x14ac:dyDescent="0.2">
      <c r="C107" s="32"/>
      <c r="H107" s="32"/>
    </row>
    <row r="108" spans="3:8" ht="15.95" customHeight="1" x14ac:dyDescent="0.2">
      <c r="C108" s="32"/>
      <c r="H108" s="32"/>
    </row>
    <row r="109" spans="3:8" ht="15.95" customHeight="1" x14ac:dyDescent="0.2">
      <c r="C109" s="32"/>
      <c r="H109" s="32"/>
    </row>
    <row r="110" spans="3:8" ht="15.95" customHeight="1" x14ac:dyDescent="0.2">
      <c r="C110" s="32"/>
      <c r="H110" s="32"/>
    </row>
    <row r="111" spans="3:8" ht="15.95" customHeight="1" x14ac:dyDescent="0.2">
      <c r="C111" s="32"/>
      <c r="H111" s="32"/>
    </row>
    <row r="112" spans="3:8" ht="15.95" customHeight="1" x14ac:dyDescent="0.2">
      <c r="C112" s="32"/>
      <c r="H112" s="32"/>
    </row>
    <row r="113" spans="3:8" ht="15.95" customHeight="1" x14ac:dyDescent="0.2">
      <c r="C113" s="32"/>
      <c r="H113" s="32"/>
    </row>
    <row r="116" spans="3:8" ht="12.75" customHeight="1" x14ac:dyDescent="0.2">
      <c r="C116" s="32"/>
      <c r="H116" s="32"/>
    </row>
    <row r="117" spans="3:8" ht="12.75" customHeight="1" x14ac:dyDescent="0.2">
      <c r="C117" s="32"/>
      <c r="H117" s="32"/>
    </row>
    <row r="118" spans="3:8" ht="15.95" customHeight="1" x14ac:dyDescent="0.2">
      <c r="C118" s="32"/>
      <c r="H118" s="32"/>
    </row>
    <row r="119" spans="3:8" ht="15.95" customHeight="1" x14ac:dyDescent="0.2">
      <c r="C119" s="32"/>
      <c r="H119" s="32"/>
    </row>
    <row r="120" spans="3:8" ht="15.95" customHeight="1" x14ac:dyDescent="0.2">
      <c r="C120" s="32"/>
      <c r="H120" s="32"/>
    </row>
    <row r="121" spans="3:8" ht="15.95" customHeight="1" x14ac:dyDescent="0.2">
      <c r="C121" s="32"/>
      <c r="H121" s="32"/>
    </row>
    <row r="122" spans="3:8" ht="15.95" customHeight="1" x14ac:dyDescent="0.2">
      <c r="C122" s="32"/>
      <c r="H122" s="32"/>
    </row>
    <row r="124" spans="3:8" ht="15.95" customHeight="1" x14ac:dyDescent="0.2">
      <c r="C124" s="32"/>
      <c r="H124" s="32"/>
    </row>
    <row r="125" spans="3:8" ht="15.95" customHeight="1" x14ac:dyDescent="0.2">
      <c r="C125" s="32"/>
      <c r="H125" s="32"/>
    </row>
    <row r="126" spans="3:8" ht="15.95" customHeight="1" x14ac:dyDescent="0.2">
      <c r="C126" s="32"/>
      <c r="H126" s="32"/>
    </row>
    <row r="127" spans="3:8" ht="15.95" customHeight="1" x14ac:dyDescent="0.2">
      <c r="C127" s="32"/>
      <c r="H127" s="32"/>
    </row>
    <row r="128" spans="3:8" ht="15.95" customHeight="1" x14ac:dyDescent="0.2">
      <c r="C128" s="32"/>
      <c r="H128" s="32"/>
    </row>
    <row r="129" spans="3:8" ht="15.95" customHeight="1" x14ac:dyDescent="0.2">
      <c r="C129" s="32"/>
      <c r="H129" s="32"/>
    </row>
    <row r="130" spans="3:8" ht="15.95" customHeight="1" x14ac:dyDescent="0.2">
      <c r="C130" s="32"/>
      <c r="H130" s="32"/>
    </row>
    <row r="131" spans="3:8" ht="15.95" customHeight="1" x14ac:dyDescent="0.2">
      <c r="C131" s="32"/>
      <c r="H131" s="32"/>
    </row>
    <row r="132" spans="3:8" ht="15.95" customHeight="1" x14ac:dyDescent="0.2">
      <c r="C132" s="32"/>
      <c r="H132" s="32"/>
    </row>
    <row r="133" spans="3:8" ht="15.95" customHeight="1" x14ac:dyDescent="0.2">
      <c r="C133" s="32"/>
      <c r="H133" s="32"/>
    </row>
    <row r="134" spans="3:8" ht="15.95" customHeight="1" x14ac:dyDescent="0.2">
      <c r="C134" s="32"/>
      <c r="H134" s="32"/>
    </row>
    <row r="135" spans="3:8" ht="15.95" customHeight="1" x14ac:dyDescent="0.2">
      <c r="C135" s="32"/>
      <c r="H135" s="32"/>
    </row>
    <row r="136" spans="3:8" ht="15.95" customHeight="1" x14ac:dyDescent="0.2">
      <c r="C136" s="32"/>
      <c r="H136" s="32"/>
    </row>
    <row r="137" spans="3:8" ht="15.95" customHeight="1" x14ac:dyDescent="0.2">
      <c r="C137" s="32"/>
      <c r="H137" s="32"/>
    </row>
    <row r="138" spans="3:8" ht="15.95" customHeight="1" x14ac:dyDescent="0.2">
      <c r="C138" s="32"/>
      <c r="H138" s="32"/>
    </row>
    <row r="139" spans="3:8" ht="15.95" customHeight="1" x14ac:dyDescent="0.2">
      <c r="C139" s="32"/>
      <c r="H139" s="32"/>
    </row>
    <row r="140" spans="3:8" ht="15.95" customHeight="1" x14ac:dyDescent="0.2">
      <c r="C140" s="32"/>
      <c r="H140" s="32"/>
    </row>
    <row r="141" spans="3:8" ht="15.95" customHeight="1" x14ac:dyDescent="0.2">
      <c r="C141" s="32"/>
      <c r="H141" s="32"/>
    </row>
    <row r="142" spans="3:8" ht="15.95" customHeight="1" x14ac:dyDescent="0.2">
      <c r="C142" s="32"/>
      <c r="H142" s="32"/>
    </row>
    <row r="143" spans="3:8" ht="15.95" customHeight="1" x14ac:dyDescent="0.2">
      <c r="C143" s="32"/>
      <c r="H143" s="32"/>
    </row>
    <row r="144" spans="3:8" ht="15.95" customHeight="1" x14ac:dyDescent="0.2">
      <c r="C144" s="32"/>
      <c r="H144" s="32"/>
    </row>
    <row r="145" spans="3:8" ht="15.95" customHeight="1" x14ac:dyDescent="0.2">
      <c r="C145" s="32"/>
      <c r="H145" s="32"/>
    </row>
    <row r="146" spans="3:8" ht="15.95" customHeight="1" x14ac:dyDescent="0.2">
      <c r="C146" s="32"/>
      <c r="H146" s="32"/>
    </row>
    <row r="149" spans="3:8" ht="26.25" customHeight="1" x14ac:dyDescent="0.2">
      <c r="C149" s="32"/>
      <c r="H149" s="32"/>
    </row>
    <row r="152" spans="3:8" ht="27" customHeight="1" x14ac:dyDescent="0.2">
      <c r="C152" s="32"/>
      <c r="H152" s="32"/>
    </row>
    <row r="153" spans="3:8" ht="24.75" customHeight="1" x14ac:dyDescent="0.2">
      <c r="C153" s="32"/>
      <c r="H153" s="32"/>
    </row>
    <row r="154" spans="3:8" ht="25.5" customHeight="1" x14ac:dyDescent="0.2">
      <c r="C154" s="32"/>
      <c r="H154" s="32"/>
    </row>
    <row r="155" spans="3:8" ht="25.5" customHeight="1" x14ac:dyDescent="0.2">
      <c r="C155" s="32"/>
      <c r="H155" s="32"/>
    </row>
    <row r="160" spans="3:8" ht="12.75" customHeight="1" x14ac:dyDescent="0.2">
      <c r="C160" s="32"/>
      <c r="H160" s="32"/>
    </row>
    <row r="169" spans="3:8" ht="12.75" x14ac:dyDescent="0.2">
      <c r="C169" s="32"/>
      <c r="H169" s="32"/>
    </row>
  </sheetData>
  <mergeCells count="13">
    <mergeCell ref="B8:B10"/>
    <mergeCell ref="B19:B23"/>
    <mergeCell ref="B11:B18"/>
    <mergeCell ref="A24:H24"/>
    <mergeCell ref="A1:B1"/>
    <mergeCell ref="C1:F1"/>
    <mergeCell ref="G1:H1"/>
    <mergeCell ref="A2:H2"/>
    <mergeCell ref="A3:H3"/>
    <mergeCell ref="A4:B4"/>
    <mergeCell ref="A5:A10"/>
    <mergeCell ref="A11:A23"/>
    <mergeCell ref="B5:B7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2018-01-15T11:40:56Z</cp:lastPrinted>
  <dcterms:created xsi:type="dcterms:W3CDTF">2005-06-22T10:45:23Z</dcterms:created>
  <dcterms:modified xsi:type="dcterms:W3CDTF">2019-07-09T10:01:38Z</dcterms:modified>
</cp:coreProperties>
</file>