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40" windowWidth="20730" windowHeight="6285"/>
  </bookViews>
  <sheets>
    <sheet name="MachetaResults" sheetId="1541" r:id="rId1"/>
    <sheet name="Avaliable ATC" sheetId="1400" r:id="rId2"/>
  </sheets>
  <calcPr calcId="145621"/>
</workbook>
</file>

<file path=xl/calcChain.xml><?xml version="1.0" encoding="utf-8"?>
<calcChain xmlns="http://schemas.openxmlformats.org/spreadsheetml/2006/main">
  <c r="C44" i="1541" l="1"/>
  <c r="C38" i="1541"/>
  <c r="C30" i="1541"/>
  <c r="C17" i="1541"/>
  <c r="H8" i="1400" l="1"/>
  <c r="D8" i="1400"/>
  <c r="H7" i="1400"/>
  <c r="D7" i="1400"/>
  <c r="H6" i="1400"/>
  <c r="D6" i="1400"/>
  <c r="H5" i="1400"/>
  <c r="D5" i="1400"/>
  <c r="K6" i="1400" l="1"/>
  <c r="N6" i="1400" l="1"/>
  <c r="K8" i="1400" l="1"/>
  <c r="N8" i="1400" l="1"/>
  <c r="N5" i="1400" l="1"/>
  <c r="K7" i="1400" l="1"/>
  <c r="N7" i="1400"/>
  <c r="K5" i="1400"/>
  <c r="N9" i="1400" l="1"/>
</calcChain>
</file>

<file path=xl/comments1.xml><?xml version="1.0" encoding="utf-8"?>
<comments xmlns="http://schemas.openxmlformats.org/spreadsheetml/2006/main">
  <authors>
    <author>Radu Naniu</author>
  </authors>
  <commentList>
    <comment ref="H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<sst xmlns="http://schemas.openxmlformats.org/spreadsheetml/2006/main" count="115" uniqueCount="77">
  <si>
    <t>Participant</t>
  </si>
  <si>
    <t>[MW]</t>
  </si>
  <si>
    <t>[EUR/MWh]</t>
  </si>
  <si>
    <t>11XDANSKECOM---P</t>
  </si>
  <si>
    <t>11XIGET--------D</t>
  </si>
  <si>
    <t>GEN-I d.o.o</t>
  </si>
  <si>
    <t>HSE</t>
  </si>
  <si>
    <t>11XHSE-SLOVENIAG</t>
  </si>
  <si>
    <t>TTC</t>
  </si>
  <si>
    <t>TRM</t>
  </si>
  <si>
    <t>NTC</t>
  </si>
  <si>
    <t>AAC</t>
  </si>
  <si>
    <t>11XSTATKRAFT001N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</si>
  <si>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</si>
  <si>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</si>
  <si>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</si>
  <si>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</si>
  <si>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</si>
  <si>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</si>
  <si>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</si>
  <si>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</si>
  <si>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>Serbia -&gt; Romania (RS-RO)</t>
  </si>
  <si>
    <t>Romania -&gt; Serbia (RO-RS)</t>
  </si>
  <si>
    <t>Romania -&gt; Ukraine  (RO -UA)</t>
  </si>
  <si>
    <t>SERBIA</t>
  </si>
  <si>
    <t>15X-MVM--------B</t>
  </si>
  <si>
    <t>IMPORT (RS-RO)</t>
  </si>
  <si>
    <t>EXPORT (RO-RS)</t>
  </si>
  <si>
    <t>UKRAINE</t>
  </si>
  <si>
    <t>AXPO ENERGY</t>
  </si>
  <si>
    <t>30XROEGL-------B</t>
  </si>
  <si>
    <t>11XEDFTRADING--G</t>
  </si>
  <si>
    <t>Total Allocated Capacity</t>
  </si>
  <si>
    <t>28X-INTERENERGO8</t>
  </si>
  <si>
    <t>INTERENERGO</t>
  </si>
  <si>
    <t>12XEFT-SWITZERLR</t>
  </si>
  <si>
    <t>EFT SWITZERLAND</t>
  </si>
  <si>
    <t>Direction</t>
  </si>
  <si>
    <t>11XFREEPOINT---N</t>
  </si>
  <si>
    <t>28X-PETROL-LJ--C</t>
  </si>
  <si>
    <t>30XROEFTFURNIZ-K</t>
  </si>
  <si>
    <t>30XRONEPTUN----Z</t>
  </si>
  <si>
    <t>Available transfer capacity on the tie-lines of the Romanian Power System with its neighbouring Systems</t>
  </si>
  <si>
    <t>Total [Euro]</t>
  </si>
  <si>
    <t>EXPORT (RO-UA)</t>
  </si>
  <si>
    <t>IMPORT (UA-RO)</t>
  </si>
  <si>
    <t>Unit Price [Euro/MWh]</t>
  </si>
  <si>
    <t>nr zile</t>
  </si>
  <si>
    <t xml:space="preserve"> AUCTION DATE and deadline for bidding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</si>
  <si>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</si>
  <si>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>Ukraine -&gt; Romania (UA-RO)</t>
  </si>
  <si>
    <t>EDF Trading Limited</t>
  </si>
  <si>
    <t>EFT Furnizare SRL</t>
  </si>
  <si>
    <t>ELPETRA ENERGY EAD</t>
  </si>
  <si>
    <t>FREEPOINT COMMODITIES EUROPE LLP</t>
  </si>
  <si>
    <t>NEPTUN SA</t>
  </si>
  <si>
    <t>Petrol Slovenska energetska druzba dd Ljubljana</t>
  </si>
  <si>
    <t>Restart Energy One</t>
  </si>
  <si>
    <t>32X001100100434S</t>
  </si>
  <si>
    <t>30XRORESTART---4</t>
  </si>
  <si>
    <t>32XEGL-BULGARIAC</t>
  </si>
  <si>
    <t>DANSKE COMMODITIES</t>
  </si>
  <si>
    <t>MVM PARTNER RZT</t>
  </si>
  <si>
    <t>STATKRAFT</t>
  </si>
  <si>
    <t>ATCm</t>
  </si>
  <si>
    <t>EXPORT</t>
  </si>
  <si>
    <t>IMPORT</t>
  </si>
  <si>
    <t>ATC = 100</t>
  </si>
  <si>
    <t>AXPO Bulgaria EAD</t>
  </si>
  <si>
    <t>01-31.01.2021</t>
  </si>
  <si>
    <t>CROSS BORDER CAPACITY ALLOCATION AUCTION RESULTS for the period of:
01-31.01.2021</t>
  </si>
  <si>
    <t>NOTE: The deadline for transferring capacities for the month of JANUARY is 25 DECEMBER 2020, 12:00(RO). _x000D_
The transfers are to be operated by the participants in the DAMAS platform and the corresponding annex for the transfer is to be sent  by email to: contracte.alocare@transelectrica.ro</t>
  </si>
  <si>
    <t>Ianuarie 2021</t>
  </si>
  <si>
    <t>ATC = 550</t>
  </si>
  <si>
    <t>ATC = 300</t>
  </si>
  <si>
    <t>30XRO-QMB------8</t>
  </si>
  <si>
    <t>QMB ENERG S.R.L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</si>
</sst>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0"/>
      <color theme="0"/>
      <name val="Arial"/>
      <family val="2"/>
    </font>
    <font>
      <sz val="12"/>
      <name val="Arial"/>
      <family val="2"/>
      <charset val="238"/>
    </font>
    <font>
      <b/>
      <sz val="10"/>
      <color indexed="81"/>
      <name val="Tahoma"/>
      <family val="2"/>
      <charset val="238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8" fillId="3" borderId="0" applyNumberFormat="0" applyBorder="0" applyAlignment="0" applyProtection="0"/>
    <xf numFmtId="0" fontId="6" fillId="7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6" fillId="7" borderId="1" applyNumberFormat="0" applyAlignment="0" applyProtection="0"/>
    <xf numFmtId="0" fontId="2" fillId="22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4" borderId="0" applyNumberFormat="0" applyBorder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2" fillId="0" borderId="0"/>
    <xf numFmtId="0" fontId="2" fillId="0" borderId="0"/>
    <xf numFmtId="0" fontId="2" fillId="22" borderId="7" applyNumberFormat="0" applyFont="0" applyAlignment="0" applyProtection="0"/>
    <xf numFmtId="0" fontId="17" fillId="0" borderId="9" applyNumberFormat="0" applyFill="0" applyAlignment="0" applyProtection="0"/>
    <xf numFmtId="0" fontId="15" fillId="20" borderId="8" applyNumberFormat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5" fillId="0" borderId="0"/>
    <xf numFmtId="0" fontId="24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</cellStyleXfs>
  <cellXfs count="76">
    <xf numFmtId="0" fontId="0" fillId="0" borderId="0" xfId="0"/>
    <xf numFmtId="0" fontId="1" fillId="34" borderId="12" xfId="86" applyFont="1" applyFill="1" applyBorder="1" applyAlignment="1">
      <alignment horizontal="center" vertical="center" wrapText="1"/>
    </xf>
    <xf numFmtId="0" fontId="1" fillId="35" borderId="17" xfId="86" applyFont="1" applyFill="1" applyBorder="1" applyAlignment="1">
      <alignment horizontal="center" vertical="center" wrapText="1"/>
    </xf>
    <xf numFmtId="0" fontId="1" fillId="36" borderId="17" xfId="86" applyFont="1" applyFill="1" applyBorder="1" applyAlignment="1">
      <alignment horizontal="center" vertical="center" wrapText="1"/>
    </xf>
    <xf numFmtId="4" fontId="37" fillId="0" borderId="10" xfId="0" applyNumberFormat="1" applyFont="1" applyFill="1" applyBorder="1" applyAlignment="1">
      <alignment horizontal="center" wrapText="1"/>
    </xf>
    <xf numFmtId="49" fontId="1" fillId="26" borderId="10" xfId="0" applyNumberFormat="1" applyFont="1" applyFill="1" applyBorder="1" applyAlignment="1">
      <alignment horizontal="center" vertical="center" wrapText="1"/>
    </xf>
    <xf numFmtId="0" fontId="33" fillId="30" borderId="14" xfId="90" applyFont="1" applyFill="1" applyBorder="1" applyAlignment="1">
      <alignment horizontal="center" vertical="center" wrapText="1"/>
    </xf>
    <xf numFmtId="0" fontId="33" fillId="30" borderId="15" xfId="90" applyFont="1" applyFill="1" applyBorder="1" applyAlignment="1">
      <alignment horizontal="center" vertical="center" wrapText="1"/>
    </xf>
    <xf numFmtId="0" fontId="33" fillId="33" borderId="15" xfId="90" applyFont="1" applyFill="1" applyBorder="1" applyAlignment="1">
      <alignment horizontal="center" vertical="center" wrapText="1"/>
    </xf>
    <xf numFmtId="0" fontId="2" fillId="33" borderId="14" xfId="90" applyFont="1" applyFill="1" applyBorder="1" applyAlignment="1">
      <alignment horizontal="center" vertical="center" wrapText="1"/>
    </xf>
    <xf numFmtId="0" fontId="2" fillId="24" borderId="14" xfId="90" applyNumberFormat="1" applyFont="1" applyFill="1" applyBorder="1" applyAlignment="1">
      <alignment horizontal="center" vertical="center" wrapText="1"/>
    </xf>
    <xf numFmtId="0" fontId="33" fillId="31" borderId="15" xfId="90" applyFont="1" applyFill="1" applyBorder="1" applyAlignment="1">
      <alignment horizontal="center" vertical="center" wrapText="1"/>
    </xf>
    <xf numFmtId="0" fontId="2" fillId="0" borderId="0" xfId="74" applyFont="1"/>
    <xf numFmtId="0" fontId="33" fillId="0" borderId="0" xfId="74" applyFont="1"/>
    <xf numFmtId="0" fontId="3" fillId="0" borderId="0" xfId="74" applyFont="1"/>
    <xf numFmtId="4" fontId="3" fillId="0" borderId="0" xfId="74" applyNumberFormat="1" applyFont="1" applyAlignment="1">
      <alignment vertical="center"/>
    </xf>
    <xf numFmtId="0" fontId="3" fillId="0" borderId="14" xfId="74" applyFont="1" applyBorder="1" applyAlignment="1">
      <alignment horizontal="center" vertical="center"/>
    </xf>
    <xf numFmtId="0" fontId="3" fillId="0" borderId="14" xfId="74" applyFont="1" applyFill="1" applyBorder="1" applyAlignment="1">
      <alignment horizontal="center" vertical="center"/>
    </xf>
    <xf numFmtId="0" fontId="30" fillId="36" borderId="14" xfId="74" applyFont="1" applyFill="1" applyBorder="1" applyAlignment="1">
      <alignment horizontal="center" vertical="center"/>
    </xf>
    <xf numFmtId="0" fontId="30" fillId="34" borderId="14" xfId="74" applyFont="1" applyFill="1" applyBorder="1" applyAlignment="1">
      <alignment horizontal="center" vertical="center"/>
    </xf>
    <xf numFmtId="0" fontId="30" fillId="35" borderId="13" xfId="74" applyFont="1" applyFill="1" applyBorder="1" applyAlignment="1">
      <alignment horizontal="center" vertical="center"/>
    </xf>
    <xf numFmtId="0" fontId="1" fillId="0" borderId="0" xfId="74" applyFont="1"/>
    <xf numFmtId="0" fontId="1" fillId="0" borderId="11" xfId="74" applyFont="1" applyBorder="1" applyAlignment="1">
      <alignment horizontal="center" vertical="center"/>
    </xf>
    <xf numFmtId="0" fontId="1" fillId="0" borderId="11" xfId="74" applyFont="1" applyBorder="1" applyAlignment="1">
      <alignment horizontal="center" vertical="center" wrapText="1"/>
    </xf>
    <xf numFmtId="0" fontId="42" fillId="0" borderId="0" xfId="74" applyFont="1"/>
    <xf numFmtId="0" fontId="43" fillId="0" borderId="0" xfId="74" applyFont="1"/>
    <xf numFmtId="0" fontId="3" fillId="27" borderId="14" xfId="74" applyFont="1" applyFill="1" applyBorder="1" applyAlignment="1">
      <alignment horizontal="center" vertical="center"/>
    </xf>
    <xf numFmtId="0" fontId="3" fillId="24" borderId="21" xfId="90" applyFont="1" applyFill="1" applyBorder="1" applyAlignment="1">
      <alignment horizontal="center" vertical="center" wrapText="1"/>
    </xf>
    <xf numFmtId="0" fontId="3" fillId="24" borderId="21" xfId="0" applyFont="1" applyFill="1" applyBorder="1" applyAlignment="1">
      <alignment horizontal="center" vertical="center" wrapText="1"/>
    </xf>
    <xf numFmtId="0" fontId="3" fillId="33" borderId="21" xfId="90" applyFont="1" applyFill="1" applyBorder="1" applyAlignment="1">
      <alignment horizontal="center" vertical="center" wrapText="1"/>
    </xf>
    <xf numFmtId="0" fontId="2" fillId="24" borderId="22" xfId="90" applyFont="1" applyFill="1" applyBorder="1" applyAlignment="1">
      <alignment horizontal="center" vertical="center" wrapText="1"/>
    </xf>
    <xf numFmtId="14" fontId="3" fillId="33" borderId="21" xfId="0" applyNumberFormat="1" applyFont="1" applyFill="1" applyBorder="1" applyAlignment="1">
      <alignment horizontal="center" vertical="center" wrapText="1"/>
    </xf>
    <xf numFmtId="0" fontId="2" fillId="33" borderId="22" xfId="90" applyFont="1" applyFill="1" applyBorder="1" applyAlignment="1">
      <alignment horizontal="center" vertical="center" wrapText="1"/>
    </xf>
    <xf numFmtId="0" fontId="42" fillId="0" borderId="0" xfId="74" applyFont="1" applyAlignment="1">
      <alignment horizontal="center"/>
    </xf>
    <xf numFmtId="0" fontId="1" fillId="26" borderId="10" xfId="0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49" fontId="1" fillId="29" borderId="1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" fontId="36" fillId="0" borderId="10" xfId="0" applyNumberFormat="1" applyFont="1" applyFill="1" applyBorder="1" applyAlignment="1">
      <alignment horizontal="center" vertical="center" wrapText="1"/>
    </xf>
    <xf numFmtId="49" fontId="1" fillId="37" borderId="10" xfId="0" applyNumberFormat="1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49" fontId="1" fillId="25" borderId="10" xfId="0" applyNumberFormat="1" applyFont="1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1" fontId="38" fillId="27" borderId="10" xfId="0" applyNumberFormat="1" applyFont="1" applyFill="1" applyBorder="1" applyAlignment="1">
      <alignment horizontal="center" vertical="center" wrapText="1"/>
    </xf>
    <xf numFmtId="4" fontId="38" fillId="27" borderId="10" xfId="0" applyNumberFormat="1" applyFont="1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wrapText="1"/>
    </xf>
    <xf numFmtId="49" fontId="39" fillId="0" borderId="0" xfId="0" applyNumberFormat="1" applyFont="1" applyFill="1" applyBorder="1" applyAlignment="1">
      <alignment horizontal="center" vertical="center"/>
    </xf>
    <xf numFmtId="1" fontId="39" fillId="0" borderId="0" xfId="0" applyNumberFormat="1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 wrapText="1"/>
    </xf>
    <xf numFmtId="49" fontId="36" fillId="0" borderId="10" xfId="0" applyNumberFormat="1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wrapText="1"/>
    </xf>
    <xf numFmtId="0" fontId="1" fillId="25" borderId="10" xfId="0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49" fontId="38" fillId="27" borderId="10" xfId="0" applyNumberFormat="1" applyFont="1" applyFill="1" applyBorder="1" applyAlignment="1">
      <alignment horizontal="center" vertical="center" wrapText="1"/>
    </xf>
    <xf numFmtId="0" fontId="1" fillId="28" borderId="10" xfId="0" applyNumberFormat="1" applyFont="1" applyFill="1" applyBorder="1" applyAlignment="1">
      <alignment horizontal="center" vertical="center" wrapText="1"/>
    </xf>
    <xf numFmtId="0" fontId="22" fillId="0" borderId="16" xfId="74" applyFont="1" applyBorder="1" applyAlignment="1">
      <alignment horizontal="center" vertical="center" wrapText="1"/>
    </xf>
    <xf numFmtId="0" fontId="22" fillId="0" borderId="0" xfId="74" applyFont="1" applyBorder="1" applyAlignment="1">
      <alignment horizontal="center" vertical="center" wrapText="1"/>
    </xf>
    <xf numFmtId="0" fontId="32" fillId="38" borderId="10" xfId="74" applyFont="1" applyFill="1" applyBorder="1" applyAlignment="1">
      <alignment horizontal="center" vertical="center" wrapText="1"/>
    </xf>
    <xf numFmtId="0" fontId="40" fillId="38" borderId="10" xfId="74" applyFont="1" applyFill="1" applyBorder="1" applyAlignment="1">
      <alignment horizontal="center" vertical="center" wrapText="1"/>
    </xf>
    <xf numFmtId="14" fontId="32" fillId="38" borderId="10" xfId="74" applyNumberFormat="1" applyFont="1" applyFill="1" applyBorder="1" applyAlignment="1">
      <alignment horizontal="center" vertical="center" wrapText="1"/>
    </xf>
    <xf numFmtId="0" fontId="40" fillId="38" borderId="10" xfId="74" applyFont="1" applyFill="1" applyBorder="1" applyAlignment="1">
      <alignment horizontal="center" vertical="center"/>
    </xf>
    <xf numFmtId="49" fontId="28" fillId="0" borderId="0" xfId="90" quotePrefix="1" applyNumberFormat="1" applyFont="1" applyBorder="1" applyAlignment="1">
      <alignment horizontal="center" vertical="center"/>
    </xf>
    <xf numFmtId="49" fontId="29" fillId="0" borderId="0" xfId="90" applyNumberFormat="1" applyFont="1" applyBorder="1" applyAlignment="1">
      <alignment horizontal="center" vertical="center"/>
    </xf>
    <xf numFmtId="0" fontId="31" fillId="0" borderId="18" xfId="90" applyFont="1" applyBorder="1" applyAlignment="1">
      <alignment horizontal="center" vertical="center"/>
    </xf>
    <xf numFmtId="0" fontId="31" fillId="0" borderId="0" xfId="90" applyFont="1" applyBorder="1" applyAlignment="1">
      <alignment horizontal="center" vertical="center"/>
    </xf>
    <xf numFmtId="0" fontId="1" fillId="30" borderId="13" xfId="90" applyFont="1" applyFill="1" applyBorder="1" applyAlignment="1">
      <alignment horizontal="center" vertical="center" wrapText="1"/>
    </xf>
    <xf numFmtId="0" fontId="1" fillId="30" borderId="14" xfId="90" applyFont="1" applyFill="1" applyBorder="1" applyAlignment="1">
      <alignment horizontal="center" vertical="center" wrapText="1"/>
    </xf>
    <xf numFmtId="0" fontId="3" fillId="32" borderId="19" xfId="90" applyFont="1" applyFill="1" applyBorder="1" applyAlignment="1">
      <alignment horizontal="center" vertical="center" textRotation="90" wrapText="1"/>
    </xf>
    <xf numFmtId="0" fontId="3" fillId="29" borderId="20" xfId="90" applyFont="1" applyFill="1" applyBorder="1" applyAlignment="1">
      <alignment horizontal="center" vertical="center" textRotation="90" wrapText="1"/>
    </xf>
    <xf numFmtId="0" fontId="3" fillId="29" borderId="19" xfId="90" applyFont="1" applyFill="1" applyBorder="1" applyAlignment="1">
      <alignment horizontal="center" vertical="center" textRotation="90" wrapText="1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abSelected="1" zoomScale="80" zoomScaleNormal="80" workbookViewId="0">
      <selection activeCell="C35" sqref="C35"/>
    </sheetView>
  </sheetViews>
  <sheetFormatPr defaultRowHeight="12.75" x14ac:dyDescent="0.2"/>
  <cols>
    <col min="1" max="120" width="20.7109375" customWidth="1"/>
  </cols>
  <sheetData>
    <row r="1" spans="1:4" x14ac:dyDescent="0.2">
      <c r="A1" s="51" t="s">
        <v>69</v>
      </c>
      <c r="B1" s="51"/>
      <c r="C1" s="51"/>
      <c r="D1" s="51"/>
    </row>
    <row r="2" spans="1:4" x14ac:dyDescent="0.2">
      <c r="A2" s="52">
        <v>31</v>
      </c>
      <c r="B2" s="52"/>
      <c r="C2" s="52"/>
      <c r="D2" s="52"/>
    </row>
    <row r="3" spans="1:4" ht="35.1" customHeight="1" x14ac:dyDescent="0.2">
      <c r="A3" s="49" t="s">
        <v>70</v>
      </c>
      <c r="B3" s="49"/>
      <c r="C3" s="49"/>
      <c r="D3" s="49"/>
    </row>
    <row r="4" spans="1:4" x14ac:dyDescent="0.2">
      <c r="A4" s="53" t="s">
        <v>0</v>
      </c>
      <c r="B4" s="53"/>
      <c r="C4" s="35" t="s">
        <v>13</v>
      </c>
      <c r="D4" s="35" t="s">
        <v>14</v>
      </c>
    </row>
    <row r="5" spans="1:4" x14ac:dyDescent="0.2">
      <c r="A5" s="36" t="s">
        <v>15</v>
      </c>
      <c r="B5" s="37" t="s">
        <v>16</v>
      </c>
      <c r="C5" s="36" t="s">
        <v>1</v>
      </c>
      <c r="D5" s="36" t="s">
        <v>2</v>
      </c>
    </row>
    <row r="6" spans="1:4" x14ac:dyDescent="0.2">
      <c r="A6" s="38" t="s">
        <v>24</v>
      </c>
      <c r="B6" s="39" t="s">
        <v>26</v>
      </c>
      <c r="C6" s="49" t="s">
        <v>73</v>
      </c>
      <c r="D6" s="49"/>
    </row>
    <row r="7" spans="1:4" ht="25.5" x14ac:dyDescent="0.2">
      <c r="A7" s="40" t="s">
        <v>3</v>
      </c>
      <c r="B7" s="40" t="s">
        <v>61</v>
      </c>
      <c r="C7" s="40">
        <v>79</v>
      </c>
      <c r="D7" s="50"/>
    </row>
    <row r="8" spans="1:4" x14ac:dyDescent="0.2">
      <c r="A8" s="40" t="s">
        <v>30</v>
      </c>
      <c r="B8" s="40" t="s">
        <v>29</v>
      </c>
      <c r="C8" s="40">
        <v>10</v>
      </c>
      <c r="D8" s="50"/>
    </row>
    <row r="9" spans="1:4" x14ac:dyDescent="0.2">
      <c r="A9" s="40" t="s">
        <v>4</v>
      </c>
      <c r="B9" s="40" t="s">
        <v>5</v>
      </c>
      <c r="C9" s="40">
        <v>180</v>
      </c>
      <c r="D9" s="50"/>
    </row>
    <row r="10" spans="1:4" x14ac:dyDescent="0.2">
      <c r="A10" s="40" t="s">
        <v>12</v>
      </c>
      <c r="B10" s="40" t="s">
        <v>63</v>
      </c>
      <c r="C10" s="40">
        <v>5</v>
      </c>
      <c r="D10" s="50"/>
    </row>
    <row r="11" spans="1:4" x14ac:dyDescent="0.2">
      <c r="A11" s="40" t="s">
        <v>25</v>
      </c>
      <c r="B11" s="40" t="s">
        <v>62</v>
      </c>
      <c r="C11" s="40">
        <v>1</v>
      </c>
      <c r="D11" s="50"/>
    </row>
    <row r="12" spans="1:4" x14ac:dyDescent="0.2">
      <c r="A12" s="40" t="s">
        <v>33</v>
      </c>
      <c r="B12" s="40" t="s">
        <v>34</v>
      </c>
      <c r="C12" s="40">
        <v>175</v>
      </c>
      <c r="D12" s="50"/>
    </row>
    <row r="13" spans="1:4" ht="38.25" x14ac:dyDescent="0.2">
      <c r="A13" s="40" t="s">
        <v>38</v>
      </c>
      <c r="B13" s="40" t="s">
        <v>54</v>
      </c>
      <c r="C13" s="40">
        <v>10</v>
      </c>
      <c r="D13" s="50"/>
    </row>
    <row r="14" spans="1:4" ht="25.5" x14ac:dyDescent="0.2">
      <c r="A14" s="40" t="s">
        <v>58</v>
      </c>
      <c r="B14" s="40" t="s">
        <v>53</v>
      </c>
      <c r="C14" s="40">
        <v>10</v>
      </c>
      <c r="D14" s="50"/>
    </row>
    <row r="15" spans="1:4" ht="38.25" x14ac:dyDescent="0.2">
      <c r="A15" s="40" t="s">
        <v>39</v>
      </c>
      <c r="B15" s="40" t="s">
        <v>56</v>
      </c>
      <c r="C15" s="40">
        <v>75</v>
      </c>
      <c r="D15" s="50"/>
    </row>
    <row r="16" spans="1:4" x14ac:dyDescent="0.2">
      <c r="A16" s="40" t="s">
        <v>75</v>
      </c>
      <c r="B16" s="40" t="s">
        <v>76</v>
      </c>
      <c r="C16" s="40">
        <v>5</v>
      </c>
      <c r="D16" s="50"/>
    </row>
    <row r="17" spans="1:4" x14ac:dyDescent="0.2">
      <c r="A17" s="54" t="s">
        <v>32</v>
      </c>
      <c r="B17" s="54"/>
      <c r="C17" s="41">
        <f>SUM(C7:C16)</f>
        <v>550</v>
      </c>
      <c r="D17" s="4">
        <v>0.35</v>
      </c>
    </row>
    <row r="18" spans="1:4" x14ac:dyDescent="0.2">
      <c r="A18" s="43" t="s">
        <v>24</v>
      </c>
      <c r="B18" s="42" t="s">
        <v>27</v>
      </c>
      <c r="C18" s="55" t="s">
        <v>73</v>
      </c>
      <c r="D18" s="55"/>
    </row>
    <row r="19" spans="1:4" ht="25.5" x14ac:dyDescent="0.2">
      <c r="A19" s="40" t="s">
        <v>3</v>
      </c>
      <c r="B19" s="40" t="s">
        <v>61</v>
      </c>
      <c r="C19" s="40">
        <v>99</v>
      </c>
      <c r="D19" s="56"/>
    </row>
    <row r="20" spans="1:4" x14ac:dyDescent="0.2">
      <c r="A20" s="40" t="s">
        <v>30</v>
      </c>
      <c r="B20" s="40" t="s">
        <v>29</v>
      </c>
      <c r="C20" s="40">
        <v>34</v>
      </c>
      <c r="D20" s="56"/>
    </row>
    <row r="21" spans="1:4" x14ac:dyDescent="0.2">
      <c r="A21" s="40" t="s">
        <v>4</v>
      </c>
      <c r="B21" s="40" t="s">
        <v>5</v>
      </c>
      <c r="C21" s="40">
        <v>60</v>
      </c>
      <c r="D21" s="56"/>
    </row>
    <row r="22" spans="1:4" x14ac:dyDescent="0.2">
      <c r="A22" s="40" t="s">
        <v>7</v>
      </c>
      <c r="B22" s="40" t="s">
        <v>6</v>
      </c>
      <c r="C22" s="40">
        <v>110</v>
      </c>
      <c r="D22" s="56"/>
    </row>
    <row r="23" spans="1:4" x14ac:dyDescent="0.2">
      <c r="A23" s="40" t="s">
        <v>12</v>
      </c>
      <c r="B23" s="40" t="s">
        <v>63</v>
      </c>
      <c r="C23" s="40">
        <v>6</v>
      </c>
      <c r="D23" s="56"/>
    </row>
    <row r="24" spans="1:4" x14ac:dyDescent="0.2">
      <c r="A24" s="40" t="s">
        <v>25</v>
      </c>
      <c r="B24" s="40" t="s">
        <v>62</v>
      </c>
      <c r="C24" s="40">
        <v>20</v>
      </c>
      <c r="D24" s="56"/>
    </row>
    <row r="25" spans="1:4" x14ac:dyDescent="0.2">
      <c r="A25" s="40" t="s">
        <v>33</v>
      </c>
      <c r="B25" s="40" t="s">
        <v>34</v>
      </c>
      <c r="C25" s="40">
        <v>100</v>
      </c>
      <c r="D25" s="56"/>
    </row>
    <row r="26" spans="1:4" ht="38.25" x14ac:dyDescent="0.2">
      <c r="A26" s="40" t="s">
        <v>38</v>
      </c>
      <c r="B26" s="40" t="s">
        <v>54</v>
      </c>
      <c r="C26" s="40">
        <v>10</v>
      </c>
      <c r="D26" s="56"/>
    </row>
    <row r="27" spans="1:4" ht="25.5" x14ac:dyDescent="0.2">
      <c r="A27" s="40" t="s">
        <v>58</v>
      </c>
      <c r="B27" s="40" t="s">
        <v>53</v>
      </c>
      <c r="C27" s="40">
        <v>10</v>
      </c>
      <c r="D27" s="56"/>
    </row>
    <row r="28" spans="1:4" ht="38.25" x14ac:dyDescent="0.2">
      <c r="A28" s="40" t="s">
        <v>39</v>
      </c>
      <c r="B28" s="40" t="s">
        <v>56</v>
      </c>
      <c r="C28" s="40">
        <v>100</v>
      </c>
      <c r="D28" s="56"/>
    </row>
    <row r="29" spans="1:4" x14ac:dyDescent="0.2">
      <c r="A29" s="40" t="s">
        <v>59</v>
      </c>
      <c r="B29" s="40" t="s">
        <v>57</v>
      </c>
      <c r="C29" s="40">
        <v>1</v>
      </c>
      <c r="D29" s="56"/>
    </row>
    <row r="30" spans="1:4" x14ac:dyDescent="0.2">
      <c r="A30" s="54" t="s">
        <v>32</v>
      </c>
      <c r="B30" s="54"/>
      <c r="C30" s="41">
        <f>SUM(C19:C29)</f>
        <v>550</v>
      </c>
      <c r="D30" s="4">
        <v>0.13</v>
      </c>
    </row>
    <row r="31" spans="1:4" x14ac:dyDescent="0.2">
      <c r="A31" s="45" t="s">
        <v>28</v>
      </c>
      <c r="B31" s="44" t="s">
        <v>45</v>
      </c>
      <c r="C31" s="57" t="s">
        <v>74</v>
      </c>
      <c r="D31" s="57"/>
    </row>
    <row r="32" spans="1:4" x14ac:dyDescent="0.2">
      <c r="A32" s="40" t="s">
        <v>35</v>
      </c>
      <c r="B32" s="40" t="s">
        <v>36</v>
      </c>
      <c r="C32" s="40">
        <v>120</v>
      </c>
      <c r="D32" s="48"/>
    </row>
    <row r="33" spans="1:4" x14ac:dyDescent="0.2">
      <c r="A33" s="40" t="s">
        <v>4</v>
      </c>
      <c r="B33" s="40" t="s">
        <v>5</v>
      </c>
      <c r="C33" s="40">
        <v>70</v>
      </c>
      <c r="D33" s="48"/>
    </row>
    <row r="34" spans="1:4" x14ac:dyDescent="0.2">
      <c r="A34" s="40" t="s">
        <v>41</v>
      </c>
      <c r="B34" s="40" t="s">
        <v>55</v>
      </c>
      <c r="C34" s="40">
        <v>35</v>
      </c>
      <c r="D34" s="48"/>
    </row>
    <row r="35" spans="1:4" ht="38.25" x14ac:dyDescent="0.2">
      <c r="A35" s="40" t="s">
        <v>38</v>
      </c>
      <c r="B35" s="40" t="s">
        <v>54</v>
      </c>
      <c r="C35" s="40">
        <v>20</v>
      </c>
      <c r="D35" s="48"/>
    </row>
    <row r="36" spans="1:4" x14ac:dyDescent="0.2">
      <c r="A36" s="40" t="s">
        <v>40</v>
      </c>
      <c r="B36" s="40" t="s">
        <v>52</v>
      </c>
      <c r="C36" s="40">
        <v>40</v>
      </c>
      <c r="D36" s="48"/>
    </row>
    <row r="37" spans="1:4" ht="25.5" x14ac:dyDescent="0.2">
      <c r="A37" s="40" t="s">
        <v>58</v>
      </c>
      <c r="B37" s="40" t="s">
        <v>53</v>
      </c>
      <c r="C37" s="40">
        <v>15</v>
      </c>
      <c r="D37" s="48"/>
    </row>
    <row r="38" spans="1:4" x14ac:dyDescent="0.2">
      <c r="A38" s="54" t="s">
        <v>32</v>
      </c>
      <c r="B38" s="54"/>
      <c r="C38" s="41">
        <f>SUM(C32:C37)</f>
        <v>300</v>
      </c>
      <c r="D38" s="4">
        <v>0.12</v>
      </c>
    </row>
    <row r="39" spans="1:4" x14ac:dyDescent="0.2">
      <c r="A39" s="34" t="s">
        <v>28</v>
      </c>
      <c r="B39" s="5" t="s">
        <v>44</v>
      </c>
      <c r="C39" s="58" t="s">
        <v>67</v>
      </c>
      <c r="D39" s="58"/>
    </row>
    <row r="40" spans="1:4" x14ac:dyDescent="0.2">
      <c r="A40" s="40" t="s">
        <v>31</v>
      </c>
      <c r="B40" s="40" t="s">
        <v>51</v>
      </c>
      <c r="C40" s="40">
        <v>20</v>
      </c>
      <c r="D40" s="48"/>
    </row>
    <row r="41" spans="1:4" x14ac:dyDescent="0.2">
      <c r="A41" s="40" t="s">
        <v>35</v>
      </c>
      <c r="B41" s="40" t="s">
        <v>36</v>
      </c>
      <c r="C41" s="40">
        <v>20</v>
      </c>
      <c r="D41" s="48"/>
    </row>
    <row r="42" spans="1:4" x14ac:dyDescent="0.2">
      <c r="A42" s="40" t="s">
        <v>4</v>
      </c>
      <c r="B42" s="40" t="s">
        <v>5</v>
      </c>
      <c r="C42" s="40">
        <v>40</v>
      </c>
      <c r="D42" s="48"/>
    </row>
    <row r="43" spans="1:4" x14ac:dyDescent="0.2">
      <c r="A43" s="40" t="s">
        <v>60</v>
      </c>
      <c r="B43" s="40" t="s">
        <v>68</v>
      </c>
      <c r="C43" s="40">
        <v>20</v>
      </c>
      <c r="D43" s="48"/>
    </row>
    <row r="44" spans="1:4" x14ac:dyDescent="0.2">
      <c r="A44" s="59" t="s">
        <v>32</v>
      </c>
      <c r="B44" s="59"/>
      <c r="C44" s="46">
        <f>SUM(C40:C43)</f>
        <v>100</v>
      </c>
      <c r="D44" s="47">
        <v>0.05</v>
      </c>
    </row>
    <row r="45" spans="1:4" ht="50.1" customHeight="1" x14ac:dyDescent="0.2">
      <c r="A45" s="60" t="s">
        <v>71</v>
      </c>
      <c r="B45" s="60"/>
      <c r="C45" s="60"/>
      <c r="D45" s="60"/>
    </row>
  </sheetData>
  <mergeCells count="17">
    <mergeCell ref="A38:B38"/>
    <mergeCell ref="C39:D39"/>
    <mergeCell ref="D40:D43"/>
    <mergeCell ref="A44:B44"/>
    <mergeCell ref="A45:D45"/>
    <mergeCell ref="D32:D37"/>
    <mergeCell ref="C6:D6"/>
    <mergeCell ref="D7:D16"/>
    <mergeCell ref="A1:D1"/>
    <mergeCell ref="A2:D2"/>
    <mergeCell ref="A3:D3"/>
    <mergeCell ref="A4:B4"/>
    <mergeCell ref="A17:B17"/>
    <mergeCell ref="C18:D18"/>
    <mergeCell ref="D19:D29"/>
    <mergeCell ref="A30:B30"/>
    <mergeCell ref="C31:D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N154"/>
  <sheetViews>
    <sheetView view="pageBreakPreview" zoomScale="76" zoomScaleNormal="85" zoomScaleSheetLayoutView="7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J16" sqref="J16"/>
    </sheetView>
  </sheetViews>
  <sheetFormatPr defaultRowHeight="18" x14ac:dyDescent="0.25"/>
  <cols>
    <col min="1" max="1" width="8.42578125" style="12" customWidth="1"/>
    <col min="2" max="2" width="52.28515625" style="12" customWidth="1"/>
    <col min="3" max="3" width="17" style="14" customWidth="1"/>
    <col min="4" max="5" width="10" style="12" customWidth="1"/>
    <col min="6" max="6" width="10" style="24" customWidth="1"/>
    <col min="7" max="7" width="10" style="12" customWidth="1"/>
    <col min="8" max="8" width="16.85546875" style="13" customWidth="1"/>
    <col min="9" max="12" width="17.140625" style="12" customWidth="1"/>
    <col min="13" max="13" width="17.140625" style="24" customWidth="1"/>
    <col min="14" max="14" width="17.140625" style="12" customWidth="1"/>
    <col min="15" max="16384" width="9.140625" style="12"/>
  </cols>
  <sheetData>
    <row r="1" spans="1:14" s="14" customFormat="1" ht="57.75" customHeight="1" x14ac:dyDescent="0.25">
      <c r="A1" s="63" t="s">
        <v>48</v>
      </c>
      <c r="B1" s="64"/>
      <c r="C1" s="65">
        <v>44180</v>
      </c>
      <c r="D1" s="63"/>
      <c r="E1" s="63"/>
      <c r="F1" s="63"/>
      <c r="G1" s="66" t="s">
        <v>49</v>
      </c>
      <c r="H1" s="66"/>
      <c r="M1" s="25"/>
    </row>
    <row r="2" spans="1:14" ht="31.5" customHeight="1" x14ac:dyDescent="0.2">
      <c r="A2" s="67" t="s">
        <v>72</v>
      </c>
      <c r="B2" s="68"/>
      <c r="C2" s="68"/>
      <c r="D2" s="68"/>
      <c r="E2" s="68"/>
      <c r="F2" s="68"/>
      <c r="G2" s="68"/>
      <c r="H2" s="68"/>
    </row>
    <row r="3" spans="1:14" ht="12.75" customHeight="1" thickBot="1" x14ac:dyDescent="0.25">
      <c r="A3" s="69" t="s">
        <v>42</v>
      </c>
      <c r="B3" s="70"/>
      <c r="C3" s="70"/>
      <c r="D3" s="70"/>
      <c r="E3" s="70"/>
      <c r="F3" s="70"/>
      <c r="G3" s="70"/>
      <c r="H3" s="70"/>
    </row>
    <row r="4" spans="1:14" s="21" customFormat="1" ht="38.25" customHeight="1" thickBot="1" x14ac:dyDescent="0.25">
      <c r="A4" s="71" t="s">
        <v>37</v>
      </c>
      <c r="B4" s="72"/>
      <c r="C4" s="6" t="s">
        <v>17</v>
      </c>
      <c r="D4" s="6" t="s">
        <v>8</v>
      </c>
      <c r="E4" s="6" t="s">
        <v>9</v>
      </c>
      <c r="F4" s="6" t="s">
        <v>10</v>
      </c>
      <c r="G4" s="6" t="s">
        <v>11</v>
      </c>
      <c r="H4" s="7" t="s">
        <v>64</v>
      </c>
      <c r="I4" s="1" t="s">
        <v>18</v>
      </c>
      <c r="J4" s="2" t="s">
        <v>19</v>
      </c>
      <c r="K4" s="3" t="s">
        <v>20</v>
      </c>
      <c r="L4" s="23" t="s">
        <v>46</v>
      </c>
      <c r="M4" s="23" t="s">
        <v>47</v>
      </c>
      <c r="N4" s="22" t="s">
        <v>43</v>
      </c>
    </row>
    <row r="5" spans="1:14" ht="60" customHeight="1" thickBot="1" x14ac:dyDescent="0.25">
      <c r="A5" s="74" t="s">
        <v>66</v>
      </c>
      <c r="B5" s="27" t="s">
        <v>21</v>
      </c>
      <c r="C5" s="28" t="s">
        <v>69</v>
      </c>
      <c r="D5" s="30">
        <f t="shared" ref="D5:D6" si="0">F5+E5</f>
        <v>900</v>
      </c>
      <c r="E5" s="10">
        <v>100</v>
      </c>
      <c r="F5" s="10">
        <v>800</v>
      </c>
      <c r="G5" s="10">
        <v>250</v>
      </c>
      <c r="H5" s="11">
        <f t="shared" ref="H5" si="1">F5-G5</f>
        <v>550</v>
      </c>
      <c r="I5" s="20">
        <v>968</v>
      </c>
      <c r="J5" s="19">
        <v>550</v>
      </c>
      <c r="K5" s="18">
        <f t="shared" ref="K5" si="2">H5-J5</f>
        <v>0</v>
      </c>
      <c r="L5" s="17">
        <v>0.35</v>
      </c>
      <c r="M5" s="16">
        <v>31</v>
      </c>
      <c r="N5" s="26">
        <f>H5*24*L5*M5</f>
        <v>143220</v>
      </c>
    </row>
    <row r="6" spans="1:14" ht="60" customHeight="1" thickBot="1" x14ac:dyDescent="0.25">
      <c r="A6" s="75"/>
      <c r="B6" s="27" t="s">
        <v>50</v>
      </c>
      <c r="C6" s="28" t="s">
        <v>69</v>
      </c>
      <c r="D6" s="30">
        <f t="shared" si="0"/>
        <v>500</v>
      </c>
      <c r="E6" s="10">
        <v>100</v>
      </c>
      <c r="F6" s="10">
        <v>400</v>
      </c>
      <c r="G6" s="10">
        <v>100</v>
      </c>
      <c r="H6" s="11">
        <f t="shared" ref="H6:H8" si="3">F6-G6</f>
        <v>300</v>
      </c>
      <c r="I6" s="20">
        <v>655</v>
      </c>
      <c r="J6" s="19">
        <v>300</v>
      </c>
      <c r="K6" s="18">
        <f t="shared" ref="K6" si="4">H6-J6</f>
        <v>0</v>
      </c>
      <c r="L6" s="17">
        <v>0.12</v>
      </c>
      <c r="M6" s="16">
        <v>31</v>
      </c>
      <c r="N6" s="26">
        <f t="shared" ref="N6" si="5">H6*24*L6*M6</f>
        <v>26784</v>
      </c>
    </row>
    <row r="7" spans="1:14" ht="60" customHeight="1" thickBot="1" x14ac:dyDescent="0.25">
      <c r="A7" s="73" t="s">
        <v>65</v>
      </c>
      <c r="B7" s="29" t="s">
        <v>22</v>
      </c>
      <c r="C7" s="31" t="s">
        <v>69</v>
      </c>
      <c r="D7" s="32">
        <f t="shared" ref="D7:D8" si="6">E7+F7</f>
        <v>900</v>
      </c>
      <c r="E7" s="9">
        <v>100</v>
      </c>
      <c r="F7" s="9">
        <v>800</v>
      </c>
      <c r="G7" s="9">
        <v>250</v>
      </c>
      <c r="H7" s="8">
        <f t="shared" si="3"/>
        <v>550</v>
      </c>
      <c r="I7" s="20">
        <v>925</v>
      </c>
      <c r="J7" s="19">
        <v>550</v>
      </c>
      <c r="K7" s="18">
        <f t="shared" ref="K7:K8" si="7">H7-J7</f>
        <v>0</v>
      </c>
      <c r="L7" s="17">
        <v>0.13</v>
      </c>
      <c r="M7" s="16">
        <v>31</v>
      </c>
      <c r="N7" s="26">
        <f t="shared" ref="N7" si="8">H7*24*L7*M7</f>
        <v>53196</v>
      </c>
    </row>
    <row r="8" spans="1:14" ht="60" customHeight="1" thickBot="1" x14ac:dyDescent="0.25">
      <c r="A8" s="73"/>
      <c r="B8" s="29" t="s">
        <v>23</v>
      </c>
      <c r="C8" s="31" t="s">
        <v>69</v>
      </c>
      <c r="D8" s="32">
        <f t="shared" si="6"/>
        <v>300</v>
      </c>
      <c r="E8" s="9">
        <v>100</v>
      </c>
      <c r="F8" s="9">
        <v>200</v>
      </c>
      <c r="G8" s="9">
        <v>100</v>
      </c>
      <c r="H8" s="8">
        <f t="shared" si="3"/>
        <v>100</v>
      </c>
      <c r="I8" s="20">
        <v>140</v>
      </c>
      <c r="J8" s="19">
        <v>100</v>
      </c>
      <c r="K8" s="18">
        <f t="shared" si="7"/>
        <v>0</v>
      </c>
      <c r="L8" s="17">
        <v>0.05</v>
      </c>
      <c r="M8" s="16">
        <v>31</v>
      </c>
      <c r="N8" s="26">
        <f t="shared" ref="N8" si="9">H8*24*L8*M8</f>
        <v>3720</v>
      </c>
    </row>
    <row r="9" spans="1:14" ht="22.5" customHeight="1" x14ac:dyDescent="0.2">
      <c r="A9" s="61"/>
      <c r="B9" s="62"/>
      <c r="C9" s="62"/>
      <c r="D9" s="62"/>
      <c r="E9" s="62"/>
      <c r="F9" s="62"/>
      <c r="G9" s="62"/>
      <c r="H9" s="62"/>
      <c r="M9" s="33"/>
      <c r="N9" s="15">
        <f>SUM(N5:N8)</f>
        <v>226920</v>
      </c>
    </row>
    <row r="10" spans="1:14" ht="15.75" x14ac:dyDescent="0.25">
      <c r="H10" s="12"/>
    </row>
    <row r="12" spans="1:14" ht="15.75" customHeight="1" x14ac:dyDescent="0.25"/>
    <row r="25" spans="3:8" ht="15.75" customHeight="1" x14ac:dyDescent="0.2">
      <c r="C25" s="12"/>
      <c r="H25" s="12"/>
    </row>
    <row r="35" spans="3:8" ht="12.75" customHeight="1" x14ac:dyDescent="0.2">
      <c r="C35" s="12"/>
      <c r="H35" s="12"/>
    </row>
    <row r="36" spans="3:8" ht="12.75" customHeight="1" x14ac:dyDescent="0.2">
      <c r="C36" s="12"/>
      <c r="H36" s="12"/>
    </row>
    <row r="37" spans="3:8" ht="15.95" customHeight="1" x14ac:dyDescent="0.2">
      <c r="C37" s="12"/>
      <c r="H37" s="12"/>
    </row>
    <row r="38" spans="3:8" ht="15.95" customHeight="1" x14ac:dyDescent="0.2">
      <c r="C38" s="12"/>
      <c r="H38" s="12"/>
    </row>
    <row r="39" spans="3:8" ht="15.95" customHeight="1" x14ac:dyDescent="0.2">
      <c r="C39" s="12"/>
      <c r="H39" s="12"/>
    </row>
    <row r="40" spans="3:8" ht="15.95" customHeight="1" x14ac:dyDescent="0.2">
      <c r="C40" s="12"/>
      <c r="H40" s="12"/>
    </row>
    <row r="41" spans="3:8" ht="15.95" customHeight="1" x14ac:dyDescent="0.2">
      <c r="C41" s="12"/>
      <c r="H41" s="12"/>
    </row>
    <row r="43" spans="3:8" ht="15.95" customHeight="1" x14ac:dyDescent="0.2">
      <c r="C43" s="12"/>
      <c r="H43" s="12"/>
    </row>
    <row r="44" spans="3:8" ht="15.95" customHeight="1" x14ac:dyDescent="0.2">
      <c r="C44" s="12"/>
      <c r="H44" s="12"/>
    </row>
    <row r="45" spans="3:8" ht="15.95" customHeight="1" x14ac:dyDescent="0.2">
      <c r="C45" s="12"/>
      <c r="H45" s="12"/>
    </row>
    <row r="46" spans="3:8" ht="15.95" customHeight="1" x14ac:dyDescent="0.2">
      <c r="C46" s="12"/>
      <c r="H46" s="12"/>
    </row>
    <row r="47" spans="3:8" ht="15.95" customHeight="1" x14ac:dyDescent="0.2">
      <c r="C47" s="12"/>
      <c r="H47" s="12"/>
    </row>
    <row r="48" spans="3:8" ht="15.95" customHeight="1" x14ac:dyDescent="0.2">
      <c r="C48" s="12"/>
      <c r="H48" s="12"/>
    </row>
    <row r="49" spans="3:8" ht="15.95" customHeight="1" x14ac:dyDescent="0.2">
      <c r="C49" s="12"/>
      <c r="H49" s="12"/>
    </row>
    <row r="50" spans="3:8" ht="15.95" customHeight="1" x14ac:dyDescent="0.2">
      <c r="C50" s="12"/>
      <c r="H50" s="12"/>
    </row>
    <row r="51" spans="3:8" ht="15.95" customHeight="1" x14ac:dyDescent="0.2">
      <c r="C51" s="12"/>
      <c r="H51" s="12"/>
    </row>
    <row r="52" spans="3:8" ht="15.95" customHeight="1" x14ac:dyDescent="0.2">
      <c r="C52" s="12"/>
      <c r="H52" s="12"/>
    </row>
    <row r="53" spans="3:8" ht="15.95" customHeight="1" x14ac:dyDescent="0.2">
      <c r="C53" s="12"/>
      <c r="H53" s="12"/>
    </row>
    <row r="54" spans="3:8" ht="15.95" customHeight="1" x14ac:dyDescent="0.2">
      <c r="C54" s="12"/>
      <c r="H54" s="12"/>
    </row>
    <row r="55" spans="3:8" ht="15.95" customHeight="1" x14ac:dyDescent="0.2">
      <c r="C55" s="12"/>
      <c r="H55" s="12"/>
    </row>
    <row r="56" spans="3:8" ht="15.95" customHeight="1" x14ac:dyDescent="0.2">
      <c r="C56" s="12"/>
      <c r="H56" s="12"/>
    </row>
    <row r="57" spans="3:8" ht="15.95" customHeight="1" x14ac:dyDescent="0.2">
      <c r="C57" s="12"/>
      <c r="H57" s="12"/>
    </row>
    <row r="58" spans="3:8" ht="15.95" customHeight="1" x14ac:dyDescent="0.2">
      <c r="C58" s="12"/>
      <c r="H58" s="12"/>
    </row>
    <row r="59" spans="3:8" ht="15.95" customHeight="1" x14ac:dyDescent="0.2">
      <c r="C59" s="12"/>
      <c r="H59" s="12"/>
    </row>
    <row r="60" spans="3:8" ht="15.95" customHeight="1" x14ac:dyDescent="0.2">
      <c r="C60" s="12"/>
      <c r="H60" s="12"/>
    </row>
    <row r="61" spans="3:8" ht="15.95" customHeight="1" x14ac:dyDescent="0.2">
      <c r="C61" s="12"/>
      <c r="H61" s="12"/>
    </row>
    <row r="62" spans="3:8" ht="15.95" customHeight="1" x14ac:dyDescent="0.2">
      <c r="C62" s="12"/>
      <c r="H62" s="12"/>
    </row>
    <row r="63" spans="3:8" ht="15.95" customHeight="1" x14ac:dyDescent="0.2">
      <c r="C63" s="12"/>
      <c r="H63" s="12"/>
    </row>
    <row r="64" spans="3:8" ht="15.95" customHeight="1" x14ac:dyDescent="0.2">
      <c r="C64" s="12"/>
      <c r="H64" s="12"/>
    </row>
    <row r="65" spans="3:8" ht="15.95" customHeight="1" x14ac:dyDescent="0.2">
      <c r="C65" s="12"/>
      <c r="H65" s="12"/>
    </row>
    <row r="68" spans="3:8" ht="12.75" customHeight="1" x14ac:dyDescent="0.2">
      <c r="C68" s="12"/>
      <c r="H68" s="12"/>
    </row>
    <row r="69" spans="3:8" ht="12.75" customHeight="1" x14ac:dyDescent="0.2">
      <c r="C69" s="12"/>
      <c r="H69" s="12"/>
    </row>
    <row r="70" spans="3:8" ht="15.95" customHeight="1" x14ac:dyDescent="0.2">
      <c r="C70" s="12"/>
      <c r="H70" s="12"/>
    </row>
    <row r="71" spans="3:8" ht="15.95" customHeight="1" x14ac:dyDescent="0.2">
      <c r="C71" s="12"/>
      <c r="H71" s="12"/>
    </row>
    <row r="72" spans="3:8" ht="15.95" customHeight="1" x14ac:dyDescent="0.2">
      <c r="C72" s="12"/>
      <c r="H72" s="12"/>
    </row>
    <row r="73" spans="3:8" ht="15.95" customHeight="1" x14ac:dyDescent="0.2">
      <c r="C73" s="12"/>
      <c r="H73" s="12"/>
    </row>
    <row r="74" spans="3:8" ht="15.95" customHeight="1" x14ac:dyDescent="0.2">
      <c r="C74" s="12"/>
      <c r="H74" s="12"/>
    </row>
    <row r="75" spans="3:8" ht="12.75" customHeight="1" x14ac:dyDescent="0.2">
      <c r="C75" s="12"/>
      <c r="H75" s="12"/>
    </row>
    <row r="76" spans="3:8" ht="15.95" customHeight="1" x14ac:dyDescent="0.2">
      <c r="C76" s="12"/>
      <c r="H76" s="12"/>
    </row>
    <row r="77" spans="3:8" ht="15.95" customHeight="1" x14ac:dyDescent="0.2">
      <c r="C77" s="12"/>
      <c r="H77" s="12"/>
    </row>
    <row r="78" spans="3:8" ht="15.95" customHeight="1" x14ac:dyDescent="0.2">
      <c r="C78" s="12"/>
      <c r="H78" s="12"/>
    </row>
    <row r="79" spans="3:8" ht="15.95" customHeight="1" x14ac:dyDescent="0.2">
      <c r="C79" s="12"/>
      <c r="H79" s="12"/>
    </row>
    <row r="80" spans="3:8" ht="15.95" customHeight="1" x14ac:dyDescent="0.2">
      <c r="C80" s="12"/>
      <c r="H80" s="12"/>
    </row>
    <row r="81" spans="3:8" ht="15.95" customHeight="1" x14ac:dyDescent="0.2">
      <c r="C81" s="12"/>
      <c r="H81" s="12"/>
    </row>
    <row r="82" spans="3:8" ht="15.95" customHeight="1" x14ac:dyDescent="0.2">
      <c r="C82" s="12"/>
      <c r="H82" s="12"/>
    </row>
    <row r="83" spans="3:8" ht="15.95" customHeight="1" x14ac:dyDescent="0.2">
      <c r="C83" s="12"/>
      <c r="H83" s="12"/>
    </row>
    <row r="84" spans="3:8" ht="15.95" customHeight="1" x14ac:dyDescent="0.2">
      <c r="C84" s="12"/>
      <c r="H84" s="12"/>
    </row>
    <row r="85" spans="3:8" ht="15.95" customHeight="1" x14ac:dyDescent="0.2">
      <c r="C85" s="12"/>
      <c r="H85" s="12"/>
    </row>
    <row r="86" spans="3:8" ht="15.95" customHeight="1" x14ac:dyDescent="0.2">
      <c r="C86" s="12"/>
      <c r="H86" s="12"/>
    </row>
    <row r="87" spans="3:8" ht="15.95" customHeight="1" x14ac:dyDescent="0.2">
      <c r="C87" s="12"/>
      <c r="H87" s="12"/>
    </row>
    <row r="88" spans="3:8" ht="15.95" customHeight="1" x14ac:dyDescent="0.2">
      <c r="C88" s="12"/>
      <c r="H88" s="12"/>
    </row>
    <row r="89" spans="3:8" ht="15.95" customHeight="1" x14ac:dyDescent="0.2">
      <c r="C89" s="12"/>
      <c r="H89" s="12"/>
    </row>
    <row r="90" spans="3:8" ht="15.95" customHeight="1" x14ac:dyDescent="0.2">
      <c r="C90" s="12"/>
      <c r="H90" s="12"/>
    </row>
    <row r="91" spans="3:8" ht="15.95" customHeight="1" x14ac:dyDescent="0.2">
      <c r="C91" s="12"/>
      <c r="H91" s="12"/>
    </row>
    <row r="92" spans="3:8" ht="15.95" customHeight="1" x14ac:dyDescent="0.2">
      <c r="C92" s="12"/>
      <c r="H92" s="12"/>
    </row>
    <row r="93" spans="3:8" ht="15.95" customHeight="1" x14ac:dyDescent="0.2">
      <c r="C93" s="12"/>
      <c r="H93" s="12"/>
    </row>
    <row r="94" spans="3:8" ht="15.95" customHeight="1" x14ac:dyDescent="0.2">
      <c r="C94" s="12"/>
      <c r="H94" s="12"/>
    </row>
    <row r="95" spans="3:8" ht="15.95" customHeight="1" x14ac:dyDescent="0.2">
      <c r="C95" s="12"/>
      <c r="H95" s="12"/>
    </row>
    <row r="96" spans="3:8" ht="15.95" customHeight="1" x14ac:dyDescent="0.2">
      <c r="C96" s="12"/>
      <c r="H96" s="12"/>
    </row>
    <row r="97" spans="3:8" ht="15.95" customHeight="1" x14ac:dyDescent="0.2">
      <c r="C97" s="12"/>
      <c r="H97" s="12"/>
    </row>
    <row r="98" spans="3:8" ht="15.95" customHeight="1" x14ac:dyDescent="0.2">
      <c r="C98" s="12"/>
      <c r="H98" s="12"/>
    </row>
    <row r="101" spans="3:8" ht="12.75" customHeight="1" x14ac:dyDescent="0.2">
      <c r="C101" s="12"/>
      <c r="H101" s="12"/>
    </row>
    <row r="102" spans="3:8" ht="12.75" customHeight="1" x14ac:dyDescent="0.2">
      <c r="C102" s="12"/>
      <c r="H102" s="12"/>
    </row>
    <row r="103" spans="3:8" ht="15.95" customHeight="1" x14ac:dyDescent="0.2">
      <c r="C103" s="12"/>
      <c r="H103" s="12"/>
    </row>
    <row r="104" spans="3:8" ht="15.95" customHeight="1" x14ac:dyDescent="0.2">
      <c r="C104" s="12"/>
      <c r="H104" s="12"/>
    </row>
    <row r="105" spans="3:8" ht="15.95" customHeight="1" x14ac:dyDescent="0.2">
      <c r="C105" s="12"/>
      <c r="H105" s="12"/>
    </row>
    <row r="106" spans="3:8" ht="15.95" customHeight="1" x14ac:dyDescent="0.2">
      <c r="C106" s="12"/>
      <c r="H106" s="12"/>
    </row>
    <row r="107" spans="3:8" ht="15.95" customHeight="1" x14ac:dyDescent="0.2">
      <c r="C107" s="12"/>
      <c r="H107" s="12"/>
    </row>
    <row r="109" spans="3:8" ht="15.95" customHeight="1" x14ac:dyDescent="0.2">
      <c r="C109" s="12"/>
      <c r="H109" s="12"/>
    </row>
    <row r="110" spans="3:8" ht="15.95" customHeight="1" x14ac:dyDescent="0.2">
      <c r="C110" s="12"/>
      <c r="H110" s="12"/>
    </row>
    <row r="111" spans="3:8" ht="15.95" customHeight="1" x14ac:dyDescent="0.2">
      <c r="C111" s="12"/>
      <c r="H111" s="12"/>
    </row>
    <row r="112" spans="3:8" ht="15.95" customHeight="1" x14ac:dyDescent="0.2">
      <c r="C112" s="12"/>
      <c r="H112" s="12"/>
    </row>
    <row r="113" spans="3:8" ht="15.95" customHeight="1" x14ac:dyDescent="0.2">
      <c r="C113" s="12"/>
      <c r="H113" s="12"/>
    </row>
    <row r="114" spans="3:8" ht="15.95" customHeight="1" x14ac:dyDescent="0.2">
      <c r="C114" s="12"/>
      <c r="H114" s="12"/>
    </row>
    <row r="115" spans="3:8" ht="15.95" customHeight="1" x14ac:dyDescent="0.2">
      <c r="C115" s="12"/>
      <c r="H115" s="12"/>
    </row>
    <row r="116" spans="3:8" ht="15.95" customHeight="1" x14ac:dyDescent="0.2">
      <c r="C116" s="12"/>
      <c r="H116" s="12"/>
    </row>
    <row r="117" spans="3:8" ht="15.95" customHeight="1" x14ac:dyDescent="0.2">
      <c r="C117" s="12"/>
      <c r="H117" s="12"/>
    </row>
    <row r="118" spans="3:8" ht="15.95" customHeight="1" x14ac:dyDescent="0.2">
      <c r="C118" s="12"/>
      <c r="H118" s="12"/>
    </row>
    <row r="119" spans="3:8" ht="15.95" customHeight="1" x14ac:dyDescent="0.2">
      <c r="C119" s="12"/>
      <c r="H119" s="12"/>
    </row>
    <row r="120" spans="3:8" ht="15.95" customHeight="1" x14ac:dyDescent="0.2">
      <c r="C120" s="12"/>
      <c r="H120" s="12"/>
    </row>
    <row r="121" spans="3:8" ht="15.95" customHeight="1" x14ac:dyDescent="0.2">
      <c r="C121" s="12"/>
      <c r="H121" s="12"/>
    </row>
    <row r="122" spans="3:8" ht="15.95" customHeight="1" x14ac:dyDescent="0.2">
      <c r="C122" s="12"/>
      <c r="H122" s="12"/>
    </row>
    <row r="123" spans="3:8" ht="15.95" customHeight="1" x14ac:dyDescent="0.2">
      <c r="C123" s="12"/>
      <c r="H123" s="12"/>
    </row>
    <row r="124" spans="3:8" ht="15.95" customHeight="1" x14ac:dyDescent="0.2">
      <c r="C124" s="12"/>
      <c r="H124" s="12"/>
    </row>
    <row r="125" spans="3:8" ht="15.95" customHeight="1" x14ac:dyDescent="0.2">
      <c r="C125" s="12"/>
      <c r="H125" s="12"/>
    </row>
    <row r="126" spans="3:8" ht="15.95" customHeight="1" x14ac:dyDescent="0.2">
      <c r="C126" s="12"/>
      <c r="H126" s="12"/>
    </row>
    <row r="127" spans="3:8" ht="15.95" customHeight="1" x14ac:dyDescent="0.2">
      <c r="C127" s="12"/>
      <c r="H127" s="12"/>
    </row>
    <row r="128" spans="3:8" ht="15.95" customHeight="1" x14ac:dyDescent="0.2">
      <c r="C128" s="12"/>
      <c r="H128" s="12"/>
    </row>
    <row r="129" spans="3:8" ht="15.95" customHeight="1" x14ac:dyDescent="0.2">
      <c r="C129" s="12"/>
      <c r="H129" s="12"/>
    </row>
    <row r="130" spans="3:8" ht="15.95" customHeight="1" x14ac:dyDescent="0.2">
      <c r="C130" s="12"/>
      <c r="H130" s="12"/>
    </row>
    <row r="131" spans="3:8" ht="15.95" customHeight="1" x14ac:dyDescent="0.2">
      <c r="C131" s="12"/>
      <c r="H131" s="12"/>
    </row>
    <row r="134" spans="3:8" ht="26.25" customHeight="1" x14ac:dyDescent="0.2">
      <c r="C134" s="12"/>
      <c r="H134" s="12"/>
    </row>
    <row r="137" spans="3:8" ht="27" customHeight="1" x14ac:dyDescent="0.2">
      <c r="C137" s="12"/>
      <c r="H137" s="12"/>
    </row>
    <row r="138" spans="3:8" ht="24.75" customHeight="1" x14ac:dyDescent="0.2">
      <c r="C138" s="12"/>
      <c r="H138" s="12"/>
    </row>
    <row r="139" spans="3:8" ht="25.5" customHeight="1" x14ac:dyDescent="0.2">
      <c r="C139" s="12"/>
      <c r="H139" s="12"/>
    </row>
    <row r="140" spans="3:8" ht="25.5" customHeight="1" x14ac:dyDescent="0.2">
      <c r="C140" s="12"/>
      <c r="H140" s="12"/>
    </row>
    <row r="145" spans="3:8" ht="12.75" customHeight="1" x14ac:dyDescent="0.2">
      <c r="C145" s="12"/>
      <c r="H145" s="12"/>
    </row>
    <row r="154" spans="3:8" ht="12.75" x14ac:dyDescent="0.2">
      <c r="C154" s="12"/>
      <c r="H154" s="12"/>
    </row>
  </sheetData>
  <mergeCells count="9">
    <mergeCell ref="A9:H9"/>
    <mergeCell ref="A1:B1"/>
    <mergeCell ref="C1:F1"/>
    <mergeCell ref="G1:H1"/>
    <mergeCell ref="A2:H2"/>
    <mergeCell ref="A3:H3"/>
    <mergeCell ref="A4:B4"/>
    <mergeCell ref="A7:A8"/>
    <mergeCell ref="A5:A6"/>
  </mergeCells>
  <pageMargins left="0.7" right="0.7" top="0.75" bottom="0.75" header="0.3" footer="0.3"/>
  <pageSetup paperSize="9" scale="66" orientation="portrait" horizontalDpi="300" verticalDpi="300" r:id="rId1"/>
  <colBreaks count="1" manualBreakCount="1">
    <brk id="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Avaliable ATC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2019-06-11T11:58:59Z</cp:lastPrinted>
  <dcterms:created xsi:type="dcterms:W3CDTF">2005-06-22T10:45:23Z</dcterms:created>
  <dcterms:modified xsi:type="dcterms:W3CDTF">2020-12-15T20:12:57Z</dcterms:modified>
</cp:coreProperties>
</file>