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/>
  </bookViews>
  <sheets>
    <sheet name="MachetaResults" sheetId="1547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N10" i="1400" l="1"/>
  <c r="N11" i="1400"/>
  <c r="N12" i="1400"/>
  <c r="N14" i="1400"/>
  <c r="D14" i="1400"/>
  <c r="H13" i="1400"/>
  <c r="N13" i="1400" s="1"/>
  <c r="D13" i="1400"/>
  <c r="K10" i="1400"/>
  <c r="K11" i="1400"/>
  <c r="K12" i="1400"/>
  <c r="H12" i="1400"/>
  <c r="D12" i="1400"/>
  <c r="H11" i="1400"/>
  <c r="D11" i="1400"/>
  <c r="H10" i="1400"/>
  <c r="D10" i="1400"/>
  <c r="H8" i="1400"/>
  <c r="N8" i="1400" s="1"/>
  <c r="D8" i="1400"/>
  <c r="N7" i="1400"/>
  <c r="D7" i="1400"/>
  <c r="AA47" i="1547"/>
  <c r="AA40" i="1547"/>
  <c r="AA30" i="1547"/>
  <c r="AA18" i="1547"/>
  <c r="W47" i="1547"/>
  <c r="W40" i="1547"/>
  <c r="W30" i="1547"/>
  <c r="W18" i="1547"/>
  <c r="S47" i="1547"/>
  <c r="S40" i="1547"/>
  <c r="S30" i="1547"/>
  <c r="S18" i="1547"/>
  <c r="O47" i="1547"/>
  <c r="O40" i="1547"/>
  <c r="O30" i="1547"/>
  <c r="O18" i="1547"/>
  <c r="K47" i="1547"/>
  <c r="K40" i="1547"/>
  <c r="K30" i="1547"/>
  <c r="K18" i="1547"/>
  <c r="G47" i="1547"/>
  <c r="G40" i="1547"/>
  <c r="G30" i="1547"/>
  <c r="G18" i="1547"/>
  <c r="C47" i="1547"/>
  <c r="C40" i="1547"/>
  <c r="C30" i="1547"/>
  <c r="C18" i="1547"/>
  <c r="K14" i="1400" l="1"/>
  <c r="K13" i="1400"/>
  <c r="K7" i="1400"/>
  <c r="K8" i="1400"/>
  <c r="H15" i="1400"/>
  <c r="K15" i="1400" s="1"/>
  <c r="D15" i="1400"/>
  <c r="H9" i="1400"/>
  <c r="D9" i="1400"/>
  <c r="H6" i="1400"/>
  <c r="D6" i="1400"/>
  <c r="H5" i="1400"/>
  <c r="D5" i="1400"/>
  <c r="K6" i="1400" l="1"/>
  <c r="N6" i="1400" l="1"/>
  <c r="N15" i="1400" l="1"/>
  <c r="N5" i="1400" l="1"/>
  <c r="K9" i="1400" l="1"/>
  <c r="N9" i="1400"/>
  <c r="K5" i="1400"/>
  <c r="N16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<sst xmlns="http://schemas.openxmlformats.org/spreadsheetml/2006/main" count="693" uniqueCount="97">
  <si>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</si>
  <si>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</si>
  <si>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</si>
  <si>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</si>
  <si>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</si>
  <si>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</si>
  <si>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</si>
  <si>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</si>
  <si>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</si>
  <si>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</si>
  <si>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</si>
  <si>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</si>
  <si>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</si>
  <si>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</si>
  <si>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</si>
  <si>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</si>
  <si>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</si>
  <si>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</si>
  <si>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</si>
  <si>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</si>
  <si>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</si>
  <si>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</si>
  <si>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</si>
  <si>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</si>
  <si>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</si>
  <si>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</si>
  <si>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</si>
  <si>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</si>
  <si>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</si>
  <si>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</si>
  <si>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</si>
  <si>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</si>
  <si>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</si>
  <si>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</si>
  <si>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</si>
  <si>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</si>
  <si>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</si>
  <si>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</si>
  <si>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11XFREEPOINT---N</t>
  </si>
  <si>
    <t>11XDISAM-------V</t>
  </si>
  <si>
    <t>28X-PETROL-LJ--C</t>
  </si>
  <si>
    <t>30XROEFTFURNIZ-K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</si>
  <si>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</si>
  <si>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</si>
  <si>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</si>
  <si>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</si>
  <si>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</si>
  <si>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</si>
  <si>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</si>
  <si>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</si>
  <si>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</si>
  <si>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EDF Trading Limited</t>
  </si>
  <si>
    <t>EFT Furnizare SRL</t>
  </si>
  <si>
    <t>ELPETRA ENERGY EAD</t>
  </si>
  <si>
    <t>Energi Danmark A/S</t>
  </si>
  <si>
    <t>FREEPOINT COMMODITIES EUROPE LLP</t>
  </si>
  <si>
    <t>Petrol Slovenska energetska druzba dd Ljubljana</t>
  </si>
  <si>
    <t>32X001100100434S</t>
  </si>
  <si>
    <t>32XEGL-BULGARIAC</t>
  </si>
  <si>
    <t>DANSKE COMMODITIES</t>
  </si>
  <si>
    <t>MVM PARTNER RZT</t>
  </si>
  <si>
    <t>STATKRAFT</t>
  </si>
  <si>
    <t>ATCm</t>
  </si>
  <si>
    <t>EXPORT</t>
  </si>
  <si>
    <t>IMPORT</t>
  </si>
  <si>
    <t>ATC = 100</t>
  </si>
  <si>
    <t>AXPO Bulgaria EAD</t>
  </si>
  <si>
    <t>ATC = 550</t>
  </si>
  <si>
    <t>ATC = 300</t>
  </si>
  <si>
    <t>30XRO-QMB------8</t>
  </si>
  <si>
    <t>QMB ENERG S.R.L</t>
  </si>
  <si>
    <t>01-02.04.2021</t>
  </si>
  <si>
    <t>03-11.04.2021</t>
  </si>
  <si>
    <t>12-14.04.2021</t>
  </si>
  <si>
    <t>15-16.04.2021</t>
  </si>
  <si>
    <t>17-18.04.2021</t>
  </si>
  <si>
    <t>19-25.04.2021</t>
  </si>
  <si>
    <t>26-30.04.2021</t>
  </si>
  <si>
    <t>CROSS BORDER CAPACITY ALLOCATION AUCTION RESULTS for the period of:
01-02.04.2021</t>
  </si>
  <si>
    <t>CROSS BORDER CAPACITY ALLOCATION AUCTION RESULTS for the period of:
03-11.04.2021</t>
  </si>
  <si>
    <t>CROSS BORDER CAPACITY ALLOCATION AUCTION RESULTS for the period of:
12-14.04.2021</t>
  </si>
  <si>
    <t>CROSS BORDER CAPACITY ALLOCATION AUCTION RESULTS for the period of:
15-16.04.2021</t>
  </si>
  <si>
    <t>CROSS BORDER CAPACITY ALLOCATION AUCTION RESULTS for the period of:
17-18.04.2021</t>
  </si>
  <si>
    <t>CROSS BORDER CAPACITY ALLOCATION AUCTION RESULTS for the period of:
19-25.04.2021</t>
  </si>
  <si>
    <t>CROSS BORDER CAPACITY ALLOCATION AUCTION RESULTS for the period of:
26-30.04.2021</t>
  </si>
  <si>
    <t>NOTE: The deadline for transferring capacities for the month of APRIL is 25 MARCH 2021, 12:00(RO). _x000D_
The transfers are to be operated by the participants in the DAMAS platform and the corresponding annex for the transfer is to be sent  by email to: contracte.alocare@transelectrica.ro</t>
  </si>
  <si>
    <t>ATC = 450</t>
  </si>
  <si>
    <t>ATC = 350</t>
  </si>
  <si>
    <t>ATC = 0</t>
  </si>
  <si>
    <t>Aprilie 2021</t>
  </si>
  <si>
    <t>01-30.04.2021</t>
  </si>
  <si>
    <t>01-11.04.2021</t>
  </si>
  <si>
    <t>12-16.04.2021</t>
  </si>
  <si>
    <t>15-25.04.2021</t>
  </si>
  <si>
    <t>17-30.04.2021</t>
  </si>
  <si>
    <t>30XRODACIAENERGR</t>
  </si>
  <si>
    <t>DACIA ENERGY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</si>
</sst>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83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42" fillId="0" borderId="0" xfId="74" applyFont="1"/>
    <xf numFmtId="0" fontId="43" fillId="0" borderId="0" xfId="74" applyFont="1"/>
    <xf numFmtId="0" fontId="3" fillId="27" borderId="14" xfId="74" applyFont="1" applyFill="1" applyBorder="1" applyAlignment="1">
      <alignment horizontal="center" vertical="center"/>
    </xf>
    <xf numFmtId="0" fontId="3" fillId="24" borderId="21" xfId="90" applyFont="1" applyFill="1" applyBorder="1" applyAlignment="1">
      <alignment horizontal="center" vertical="center" wrapText="1"/>
    </xf>
    <xf numFmtId="0" fontId="3" fillId="24" borderId="21" xfId="0" applyFont="1" applyFill="1" applyBorder="1" applyAlignment="1">
      <alignment horizontal="center" vertical="center" wrapText="1"/>
    </xf>
    <xf numFmtId="0" fontId="3" fillId="33" borderId="21" xfId="90" applyFont="1" applyFill="1" applyBorder="1" applyAlignment="1">
      <alignment horizontal="center" vertical="center" wrapText="1"/>
    </xf>
    <xf numFmtId="0" fontId="2" fillId="24" borderId="22" xfId="90" applyFont="1" applyFill="1" applyBorder="1" applyAlignment="1">
      <alignment horizontal="center" vertical="center" wrapText="1"/>
    </xf>
    <xf numFmtId="14" fontId="3" fillId="33" borderId="21" xfId="0" applyNumberFormat="1" applyFont="1" applyFill="1" applyBorder="1" applyAlignment="1">
      <alignment horizontal="center" vertical="center" wrapText="1"/>
    </xf>
    <xf numFmtId="0" fontId="2" fillId="33" borderId="22" xfId="90" applyFont="1" applyFill="1" applyBorder="1" applyAlignment="1">
      <alignment horizontal="center" vertical="center" wrapText="1"/>
    </xf>
    <xf numFmtId="0" fontId="42" fillId="0" borderId="0" xfId="74" applyFont="1" applyAlignment="1">
      <alignment horizontal="center"/>
    </xf>
    <xf numFmtId="0" fontId="3" fillId="29" borderId="19" xfId="90" applyFont="1" applyFill="1" applyBorder="1" applyAlignment="1">
      <alignment horizontal="center" vertical="center" textRotation="90" wrapText="1"/>
    </xf>
    <xf numFmtId="0" fontId="1" fillId="26" borderId="10" xfId="0" applyFont="1" applyFill="1" applyBorder="1" applyAlignment="1">
      <alignment horizontal="center" vertical="center" wrapText="1"/>
    </xf>
    <xf numFmtId="0" fontId="2" fillId="38" borderId="10" xfId="0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0" fontId="22" fillId="38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44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1" fillId="29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9" borderId="10" xfId="74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 wrapText="1"/>
    </xf>
    <xf numFmtId="14" fontId="32" fillId="39" borderId="10" xfId="74" applyNumberFormat="1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32" borderId="19" xfId="90" applyFont="1" applyFill="1" applyBorder="1" applyAlignment="1">
      <alignment horizontal="center" vertical="center" textRotation="90" wrapText="1"/>
    </xf>
    <xf numFmtId="0" fontId="3" fillId="29" borderId="20" xfId="90" applyFont="1" applyFill="1" applyBorder="1" applyAlignment="1">
      <alignment horizontal="center" vertical="center" textRotation="90" wrapText="1"/>
    </xf>
    <xf numFmtId="0" fontId="3" fillId="29" borderId="19" xfId="90" applyFont="1" applyFill="1" applyBorder="1" applyAlignment="1">
      <alignment horizontal="center" vertical="center" textRotation="90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tabSelected="1" zoomScale="80" zoomScaleNormal="80" workbookViewId="0">
      <pane ySplit="5" topLeftCell="A6" activePane="bottomLeft" state="frozen"/>
      <selection pane="bottomLeft" activeCell="B24" sqref="B24"/>
    </sheetView>
  </sheetViews>
  <sheetFormatPr defaultRowHeight="12.75" x14ac:dyDescent="0.2"/>
  <cols>
    <col min="1" max="120" width="20.7109375" customWidth="1"/>
  </cols>
  <sheetData>
    <row r="1" spans="1:28" x14ac:dyDescent="0.2">
      <c r="A1" s="59" t="s">
        <v>71</v>
      </c>
      <c r="B1" s="59"/>
      <c r="C1" s="59"/>
      <c r="D1" s="59"/>
      <c r="E1" s="59" t="s">
        <v>72</v>
      </c>
      <c r="F1" s="59"/>
      <c r="G1" s="59"/>
      <c r="H1" s="59"/>
      <c r="I1" s="59" t="s">
        <v>73</v>
      </c>
      <c r="J1" s="59"/>
      <c r="K1" s="59"/>
      <c r="L1" s="59"/>
      <c r="M1" s="59" t="s">
        <v>74</v>
      </c>
      <c r="N1" s="59"/>
      <c r="O1" s="59"/>
      <c r="P1" s="59"/>
      <c r="Q1" s="59" t="s">
        <v>75</v>
      </c>
      <c r="R1" s="59"/>
      <c r="S1" s="59"/>
      <c r="T1" s="59"/>
      <c r="U1" s="59" t="s">
        <v>76</v>
      </c>
      <c r="V1" s="59"/>
      <c r="W1" s="59"/>
      <c r="X1" s="59"/>
      <c r="Y1" s="59" t="s">
        <v>77</v>
      </c>
      <c r="Z1" s="59"/>
      <c r="AA1" s="59"/>
      <c r="AB1" s="59"/>
    </row>
    <row r="2" spans="1:28" x14ac:dyDescent="0.2">
      <c r="A2" s="60">
        <v>2</v>
      </c>
      <c r="B2" s="60"/>
      <c r="C2" s="60"/>
      <c r="D2" s="60"/>
      <c r="E2" s="60">
        <v>9</v>
      </c>
      <c r="F2" s="60"/>
      <c r="G2" s="60"/>
      <c r="H2" s="60"/>
      <c r="I2" s="60">
        <v>3</v>
      </c>
      <c r="J2" s="60"/>
      <c r="K2" s="60"/>
      <c r="L2" s="60"/>
      <c r="M2" s="60">
        <v>2</v>
      </c>
      <c r="N2" s="60"/>
      <c r="O2" s="60"/>
      <c r="P2" s="60"/>
      <c r="Q2" s="60">
        <v>2</v>
      </c>
      <c r="R2" s="60"/>
      <c r="S2" s="60"/>
      <c r="T2" s="60"/>
      <c r="U2" s="60">
        <v>7</v>
      </c>
      <c r="V2" s="60"/>
      <c r="W2" s="60"/>
      <c r="X2" s="60"/>
      <c r="Y2" s="60">
        <v>5</v>
      </c>
      <c r="Z2" s="60"/>
      <c r="AA2" s="60"/>
      <c r="AB2" s="60"/>
    </row>
    <row r="3" spans="1:28" ht="35.1" customHeight="1" x14ac:dyDescent="0.2">
      <c r="A3" s="61" t="s">
        <v>78</v>
      </c>
      <c r="B3" s="61"/>
      <c r="C3" s="61"/>
      <c r="D3" s="61"/>
      <c r="E3" s="61" t="s">
        <v>79</v>
      </c>
      <c r="F3" s="61"/>
      <c r="G3" s="61"/>
      <c r="H3" s="61"/>
      <c r="I3" s="61" t="s">
        <v>80</v>
      </c>
      <c r="J3" s="61"/>
      <c r="K3" s="61"/>
      <c r="L3" s="61"/>
      <c r="M3" s="61" t="s">
        <v>81</v>
      </c>
      <c r="N3" s="61"/>
      <c r="O3" s="61"/>
      <c r="P3" s="61"/>
      <c r="Q3" s="61" t="s">
        <v>82</v>
      </c>
      <c r="R3" s="61"/>
      <c r="S3" s="61"/>
      <c r="T3" s="61"/>
      <c r="U3" s="61" t="s">
        <v>83</v>
      </c>
      <c r="V3" s="61"/>
      <c r="W3" s="61"/>
      <c r="X3" s="61"/>
      <c r="Y3" s="61" t="s">
        <v>84</v>
      </c>
      <c r="Z3" s="61"/>
      <c r="AA3" s="61"/>
      <c r="AB3" s="61"/>
    </row>
    <row r="4" spans="1:28" x14ac:dyDescent="0.2">
      <c r="A4" s="62" t="s">
        <v>0</v>
      </c>
      <c r="B4" s="62"/>
      <c r="C4" s="40" t="s">
        <v>13</v>
      </c>
      <c r="D4" s="40" t="s">
        <v>14</v>
      </c>
      <c r="E4" s="62" t="s">
        <v>0</v>
      </c>
      <c r="F4" s="62"/>
      <c r="G4" s="40" t="s">
        <v>13</v>
      </c>
      <c r="H4" s="40" t="s">
        <v>14</v>
      </c>
      <c r="I4" s="62" t="s">
        <v>0</v>
      </c>
      <c r="J4" s="62"/>
      <c r="K4" s="40" t="s">
        <v>13</v>
      </c>
      <c r="L4" s="40" t="s">
        <v>14</v>
      </c>
      <c r="M4" s="62" t="s">
        <v>0</v>
      </c>
      <c r="N4" s="62"/>
      <c r="O4" s="40" t="s">
        <v>13</v>
      </c>
      <c r="P4" s="40" t="s">
        <v>14</v>
      </c>
      <c r="Q4" s="62" t="s">
        <v>0</v>
      </c>
      <c r="R4" s="62"/>
      <c r="S4" s="40" t="s">
        <v>13</v>
      </c>
      <c r="T4" s="40" t="s">
        <v>14</v>
      </c>
      <c r="U4" s="62" t="s">
        <v>0</v>
      </c>
      <c r="V4" s="62"/>
      <c r="W4" s="40" t="s">
        <v>13</v>
      </c>
      <c r="X4" s="40" t="s">
        <v>14</v>
      </c>
      <c r="Y4" s="62" t="s">
        <v>0</v>
      </c>
      <c r="Z4" s="62"/>
      <c r="AA4" s="40" t="s">
        <v>13</v>
      </c>
      <c r="AB4" s="40" t="s">
        <v>14</v>
      </c>
    </row>
    <row r="5" spans="1:28" x14ac:dyDescent="0.2">
      <c r="A5" s="41" t="s">
        <v>15</v>
      </c>
      <c r="B5" s="42" t="s">
        <v>16</v>
      </c>
      <c r="C5" s="41" t="s">
        <v>1</v>
      </c>
      <c r="D5" s="41" t="s">
        <v>2</v>
      </c>
      <c r="E5" s="41" t="s">
        <v>15</v>
      </c>
      <c r="F5" s="42" t="s">
        <v>16</v>
      </c>
      <c r="G5" s="41" t="s">
        <v>1</v>
      </c>
      <c r="H5" s="41" t="s">
        <v>2</v>
      </c>
      <c r="I5" s="41" t="s">
        <v>15</v>
      </c>
      <c r="J5" s="42" t="s">
        <v>16</v>
      </c>
      <c r="K5" s="41" t="s">
        <v>1</v>
      </c>
      <c r="L5" s="41" t="s">
        <v>2</v>
      </c>
      <c r="M5" s="41" t="s">
        <v>15</v>
      </c>
      <c r="N5" s="42" t="s">
        <v>16</v>
      </c>
      <c r="O5" s="41" t="s">
        <v>1</v>
      </c>
      <c r="P5" s="41" t="s">
        <v>2</v>
      </c>
      <c r="Q5" s="41" t="s">
        <v>15</v>
      </c>
      <c r="R5" s="42" t="s">
        <v>16</v>
      </c>
      <c r="S5" s="41" t="s">
        <v>1</v>
      </c>
      <c r="T5" s="41" t="s">
        <v>2</v>
      </c>
      <c r="U5" s="41" t="s">
        <v>15</v>
      </c>
      <c r="V5" s="42" t="s">
        <v>16</v>
      </c>
      <c r="W5" s="41" t="s">
        <v>1</v>
      </c>
      <c r="X5" s="41" t="s">
        <v>2</v>
      </c>
      <c r="Y5" s="41" t="s">
        <v>15</v>
      </c>
      <c r="Z5" s="42" t="s">
        <v>16</v>
      </c>
      <c r="AA5" s="41" t="s">
        <v>1</v>
      </c>
      <c r="AB5" s="41" t="s">
        <v>2</v>
      </c>
    </row>
    <row r="6" spans="1:28" x14ac:dyDescent="0.2">
      <c r="A6" s="43" t="s">
        <v>24</v>
      </c>
      <c r="B6" s="44" t="s">
        <v>26</v>
      </c>
      <c r="C6" s="61" t="s">
        <v>86</v>
      </c>
      <c r="D6" s="61"/>
      <c r="E6" s="43" t="s">
        <v>24</v>
      </c>
      <c r="F6" s="44" t="s">
        <v>26</v>
      </c>
      <c r="G6" s="61" t="s">
        <v>86</v>
      </c>
      <c r="H6" s="61"/>
      <c r="I6" s="43" t="s">
        <v>24</v>
      </c>
      <c r="J6" s="44" t="s">
        <v>26</v>
      </c>
      <c r="K6" s="61" t="s">
        <v>86</v>
      </c>
      <c r="L6" s="61"/>
      <c r="M6" s="43" t="s">
        <v>24</v>
      </c>
      <c r="N6" s="44" t="s">
        <v>26</v>
      </c>
      <c r="O6" s="61" t="s">
        <v>86</v>
      </c>
      <c r="P6" s="61"/>
      <c r="Q6" s="43" t="s">
        <v>24</v>
      </c>
      <c r="R6" s="44" t="s">
        <v>26</v>
      </c>
      <c r="S6" s="61" t="s">
        <v>86</v>
      </c>
      <c r="T6" s="61"/>
      <c r="U6" s="43" t="s">
        <v>24</v>
      </c>
      <c r="V6" s="44" t="s">
        <v>26</v>
      </c>
      <c r="W6" s="61" t="s">
        <v>86</v>
      </c>
      <c r="X6" s="61"/>
      <c r="Y6" s="43" t="s">
        <v>24</v>
      </c>
      <c r="Z6" s="44" t="s">
        <v>26</v>
      </c>
      <c r="AA6" s="61" t="s">
        <v>86</v>
      </c>
      <c r="AB6" s="61"/>
    </row>
    <row r="7" spans="1:28" ht="25.5" x14ac:dyDescent="0.2">
      <c r="A7" s="45" t="s">
        <v>3</v>
      </c>
      <c r="B7" s="45" t="s">
        <v>59</v>
      </c>
      <c r="C7" s="45">
        <v>99</v>
      </c>
      <c r="D7" s="66"/>
      <c r="E7" s="45" t="s">
        <v>3</v>
      </c>
      <c r="F7" s="45" t="s">
        <v>59</v>
      </c>
      <c r="G7" s="45">
        <v>99</v>
      </c>
      <c r="H7" s="66"/>
      <c r="I7" s="45" t="s">
        <v>3</v>
      </c>
      <c r="J7" s="45" t="s">
        <v>59</v>
      </c>
      <c r="K7" s="45">
        <v>99</v>
      </c>
      <c r="L7" s="66"/>
      <c r="M7" s="45" t="s">
        <v>3</v>
      </c>
      <c r="N7" s="45" t="s">
        <v>59</v>
      </c>
      <c r="O7" s="45">
        <v>99</v>
      </c>
      <c r="P7" s="66"/>
      <c r="Q7" s="45" t="s">
        <v>3</v>
      </c>
      <c r="R7" s="45" t="s">
        <v>59</v>
      </c>
      <c r="S7" s="45">
        <v>99</v>
      </c>
      <c r="T7" s="66"/>
      <c r="U7" s="45" t="s">
        <v>3</v>
      </c>
      <c r="V7" s="45" t="s">
        <v>59</v>
      </c>
      <c r="W7" s="45">
        <v>99</v>
      </c>
      <c r="X7" s="66"/>
      <c r="Y7" s="45" t="s">
        <v>3</v>
      </c>
      <c r="Z7" s="45" t="s">
        <v>59</v>
      </c>
      <c r="AA7" s="45">
        <v>99</v>
      </c>
      <c r="AB7" s="66"/>
    </row>
    <row r="8" spans="1:28" x14ac:dyDescent="0.2">
      <c r="A8" s="45" t="s">
        <v>30</v>
      </c>
      <c r="B8" s="45" t="s">
        <v>29</v>
      </c>
      <c r="C8" s="45">
        <v>10</v>
      </c>
      <c r="D8" s="66"/>
      <c r="E8" s="45" t="s">
        <v>30</v>
      </c>
      <c r="F8" s="45" t="s">
        <v>29</v>
      </c>
      <c r="G8" s="45">
        <v>10</v>
      </c>
      <c r="H8" s="66"/>
      <c r="I8" s="45" t="s">
        <v>30</v>
      </c>
      <c r="J8" s="45" t="s">
        <v>29</v>
      </c>
      <c r="K8" s="45">
        <v>10</v>
      </c>
      <c r="L8" s="66"/>
      <c r="M8" s="45" t="s">
        <v>30</v>
      </c>
      <c r="N8" s="45" t="s">
        <v>29</v>
      </c>
      <c r="O8" s="45">
        <v>10</v>
      </c>
      <c r="P8" s="66"/>
      <c r="Q8" s="45" t="s">
        <v>30</v>
      </c>
      <c r="R8" s="45" t="s">
        <v>29</v>
      </c>
      <c r="S8" s="45">
        <v>10</v>
      </c>
      <c r="T8" s="66"/>
      <c r="U8" s="45" t="s">
        <v>30</v>
      </c>
      <c r="V8" s="45" t="s">
        <v>29</v>
      </c>
      <c r="W8" s="45">
        <v>10</v>
      </c>
      <c r="X8" s="66"/>
      <c r="Y8" s="45" t="s">
        <v>30</v>
      </c>
      <c r="Z8" s="45" t="s">
        <v>29</v>
      </c>
      <c r="AA8" s="45">
        <v>10</v>
      </c>
      <c r="AB8" s="66"/>
    </row>
    <row r="9" spans="1:28" x14ac:dyDescent="0.2">
      <c r="A9" s="45" t="s">
        <v>4</v>
      </c>
      <c r="B9" s="45" t="s">
        <v>5</v>
      </c>
      <c r="C9" s="45">
        <v>46</v>
      </c>
      <c r="D9" s="66"/>
      <c r="E9" s="45" t="s">
        <v>4</v>
      </c>
      <c r="F9" s="45" t="s">
        <v>5</v>
      </c>
      <c r="G9" s="45">
        <v>46</v>
      </c>
      <c r="H9" s="66"/>
      <c r="I9" s="45" t="s">
        <v>4</v>
      </c>
      <c r="J9" s="45" t="s">
        <v>5</v>
      </c>
      <c r="K9" s="45">
        <v>46</v>
      </c>
      <c r="L9" s="66"/>
      <c r="M9" s="45" t="s">
        <v>4</v>
      </c>
      <c r="N9" s="45" t="s">
        <v>5</v>
      </c>
      <c r="O9" s="45">
        <v>46</v>
      </c>
      <c r="P9" s="66"/>
      <c r="Q9" s="45" t="s">
        <v>4</v>
      </c>
      <c r="R9" s="45" t="s">
        <v>5</v>
      </c>
      <c r="S9" s="45">
        <v>46</v>
      </c>
      <c r="T9" s="66"/>
      <c r="U9" s="45" t="s">
        <v>4</v>
      </c>
      <c r="V9" s="45" t="s">
        <v>5</v>
      </c>
      <c r="W9" s="45">
        <v>46</v>
      </c>
      <c r="X9" s="66"/>
      <c r="Y9" s="45" t="s">
        <v>4</v>
      </c>
      <c r="Z9" s="45" t="s">
        <v>5</v>
      </c>
      <c r="AA9" s="45">
        <v>46</v>
      </c>
      <c r="AB9" s="66"/>
    </row>
    <row r="10" spans="1:28" x14ac:dyDescent="0.2">
      <c r="A10" s="45" t="s">
        <v>7</v>
      </c>
      <c r="B10" s="45" t="s">
        <v>6</v>
      </c>
      <c r="C10" s="45">
        <v>20</v>
      </c>
      <c r="D10" s="66"/>
      <c r="E10" s="45" t="s">
        <v>7</v>
      </c>
      <c r="F10" s="45" t="s">
        <v>6</v>
      </c>
      <c r="G10" s="45">
        <v>20</v>
      </c>
      <c r="H10" s="66"/>
      <c r="I10" s="45" t="s">
        <v>7</v>
      </c>
      <c r="J10" s="45" t="s">
        <v>6</v>
      </c>
      <c r="K10" s="45">
        <v>20</v>
      </c>
      <c r="L10" s="66"/>
      <c r="M10" s="45" t="s">
        <v>7</v>
      </c>
      <c r="N10" s="45" t="s">
        <v>6</v>
      </c>
      <c r="O10" s="45">
        <v>20</v>
      </c>
      <c r="P10" s="66"/>
      <c r="Q10" s="45" t="s">
        <v>7</v>
      </c>
      <c r="R10" s="45" t="s">
        <v>6</v>
      </c>
      <c r="S10" s="45">
        <v>20</v>
      </c>
      <c r="T10" s="66"/>
      <c r="U10" s="45" t="s">
        <v>7</v>
      </c>
      <c r="V10" s="45" t="s">
        <v>6</v>
      </c>
      <c r="W10" s="45">
        <v>20</v>
      </c>
      <c r="X10" s="66"/>
      <c r="Y10" s="45" t="s">
        <v>7</v>
      </c>
      <c r="Z10" s="45" t="s">
        <v>6</v>
      </c>
      <c r="AA10" s="45">
        <v>20</v>
      </c>
      <c r="AB10" s="66"/>
    </row>
    <row r="11" spans="1:28" x14ac:dyDescent="0.2">
      <c r="A11" s="45" t="s">
        <v>12</v>
      </c>
      <c r="B11" s="45" t="s">
        <v>61</v>
      </c>
      <c r="C11" s="45">
        <v>15</v>
      </c>
      <c r="D11" s="66"/>
      <c r="E11" s="45" t="s">
        <v>12</v>
      </c>
      <c r="F11" s="45" t="s">
        <v>61</v>
      </c>
      <c r="G11" s="45">
        <v>15</v>
      </c>
      <c r="H11" s="66"/>
      <c r="I11" s="45" t="s">
        <v>12</v>
      </c>
      <c r="J11" s="45" t="s">
        <v>61</v>
      </c>
      <c r="K11" s="45">
        <v>15</v>
      </c>
      <c r="L11" s="66"/>
      <c r="M11" s="45" t="s">
        <v>12</v>
      </c>
      <c r="N11" s="45" t="s">
        <v>61</v>
      </c>
      <c r="O11" s="45">
        <v>15</v>
      </c>
      <c r="P11" s="66"/>
      <c r="Q11" s="45" t="s">
        <v>12</v>
      </c>
      <c r="R11" s="45" t="s">
        <v>61</v>
      </c>
      <c r="S11" s="45">
        <v>15</v>
      </c>
      <c r="T11" s="66"/>
      <c r="U11" s="45" t="s">
        <v>12</v>
      </c>
      <c r="V11" s="45" t="s">
        <v>61</v>
      </c>
      <c r="W11" s="45">
        <v>15</v>
      </c>
      <c r="X11" s="66"/>
      <c r="Y11" s="45" t="s">
        <v>12</v>
      </c>
      <c r="Z11" s="45" t="s">
        <v>61</v>
      </c>
      <c r="AA11" s="45">
        <v>15</v>
      </c>
      <c r="AB11" s="66"/>
    </row>
    <row r="12" spans="1:28" x14ac:dyDescent="0.2">
      <c r="A12" s="45" t="s">
        <v>25</v>
      </c>
      <c r="B12" s="45" t="s">
        <v>60</v>
      </c>
      <c r="C12" s="45">
        <v>20</v>
      </c>
      <c r="D12" s="66"/>
      <c r="E12" s="45" t="s">
        <v>25</v>
      </c>
      <c r="F12" s="45" t="s">
        <v>60</v>
      </c>
      <c r="G12" s="45">
        <v>20</v>
      </c>
      <c r="H12" s="66"/>
      <c r="I12" s="45" t="s">
        <v>25</v>
      </c>
      <c r="J12" s="45" t="s">
        <v>60</v>
      </c>
      <c r="K12" s="45">
        <v>20</v>
      </c>
      <c r="L12" s="66"/>
      <c r="M12" s="45" t="s">
        <v>25</v>
      </c>
      <c r="N12" s="45" t="s">
        <v>60</v>
      </c>
      <c r="O12" s="45">
        <v>20</v>
      </c>
      <c r="P12" s="66"/>
      <c r="Q12" s="45" t="s">
        <v>25</v>
      </c>
      <c r="R12" s="45" t="s">
        <v>60</v>
      </c>
      <c r="S12" s="45">
        <v>20</v>
      </c>
      <c r="T12" s="66"/>
      <c r="U12" s="45" t="s">
        <v>25</v>
      </c>
      <c r="V12" s="45" t="s">
        <v>60</v>
      </c>
      <c r="W12" s="45">
        <v>20</v>
      </c>
      <c r="X12" s="66"/>
      <c r="Y12" s="45" t="s">
        <v>25</v>
      </c>
      <c r="Z12" s="45" t="s">
        <v>60</v>
      </c>
      <c r="AA12" s="45">
        <v>20</v>
      </c>
      <c r="AB12" s="66"/>
    </row>
    <row r="13" spans="1:28" x14ac:dyDescent="0.2">
      <c r="A13" s="45" t="s">
        <v>33</v>
      </c>
      <c r="B13" s="45" t="s">
        <v>34</v>
      </c>
      <c r="C13" s="45">
        <v>60</v>
      </c>
      <c r="D13" s="66"/>
      <c r="E13" s="45" t="s">
        <v>33</v>
      </c>
      <c r="F13" s="45" t="s">
        <v>34</v>
      </c>
      <c r="G13" s="45">
        <v>60</v>
      </c>
      <c r="H13" s="66"/>
      <c r="I13" s="45" t="s">
        <v>33</v>
      </c>
      <c r="J13" s="45" t="s">
        <v>34</v>
      </c>
      <c r="K13" s="45">
        <v>60</v>
      </c>
      <c r="L13" s="66"/>
      <c r="M13" s="45" t="s">
        <v>33</v>
      </c>
      <c r="N13" s="45" t="s">
        <v>34</v>
      </c>
      <c r="O13" s="45">
        <v>60</v>
      </c>
      <c r="P13" s="66"/>
      <c r="Q13" s="45" t="s">
        <v>33</v>
      </c>
      <c r="R13" s="45" t="s">
        <v>34</v>
      </c>
      <c r="S13" s="45">
        <v>60</v>
      </c>
      <c r="T13" s="66"/>
      <c r="U13" s="45" t="s">
        <v>33</v>
      </c>
      <c r="V13" s="45" t="s">
        <v>34</v>
      </c>
      <c r="W13" s="45">
        <v>60</v>
      </c>
      <c r="X13" s="66"/>
      <c r="Y13" s="45" t="s">
        <v>33</v>
      </c>
      <c r="Z13" s="45" t="s">
        <v>34</v>
      </c>
      <c r="AA13" s="45">
        <v>60</v>
      </c>
      <c r="AB13" s="66"/>
    </row>
    <row r="14" spans="1:28" ht="38.25" x14ac:dyDescent="0.2">
      <c r="A14" s="45" t="s">
        <v>38</v>
      </c>
      <c r="B14" s="45" t="s">
        <v>55</v>
      </c>
      <c r="C14" s="45">
        <v>10</v>
      </c>
      <c r="D14" s="66"/>
      <c r="E14" s="45" t="s">
        <v>38</v>
      </c>
      <c r="F14" s="45" t="s">
        <v>55</v>
      </c>
      <c r="G14" s="45">
        <v>10</v>
      </c>
      <c r="H14" s="66"/>
      <c r="I14" s="45" t="s">
        <v>38</v>
      </c>
      <c r="J14" s="45" t="s">
        <v>55</v>
      </c>
      <c r="K14" s="45">
        <v>10</v>
      </c>
      <c r="L14" s="66"/>
      <c r="M14" s="45" t="s">
        <v>38</v>
      </c>
      <c r="N14" s="45" t="s">
        <v>55</v>
      </c>
      <c r="O14" s="45">
        <v>10</v>
      </c>
      <c r="P14" s="66"/>
      <c r="Q14" s="45" t="s">
        <v>38</v>
      </c>
      <c r="R14" s="45" t="s">
        <v>55</v>
      </c>
      <c r="S14" s="45">
        <v>10</v>
      </c>
      <c r="T14" s="66"/>
      <c r="U14" s="45" t="s">
        <v>38</v>
      </c>
      <c r="V14" s="45" t="s">
        <v>55</v>
      </c>
      <c r="W14" s="45">
        <v>10</v>
      </c>
      <c r="X14" s="66"/>
      <c r="Y14" s="45" t="s">
        <v>38</v>
      </c>
      <c r="Z14" s="45" t="s">
        <v>55</v>
      </c>
      <c r="AA14" s="45">
        <v>10</v>
      </c>
      <c r="AB14" s="66"/>
    </row>
    <row r="15" spans="1:28" ht="38.25" x14ac:dyDescent="0.2">
      <c r="A15" s="45" t="s">
        <v>40</v>
      </c>
      <c r="B15" s="45" t="s">
        <v>56</v>
      </c>
      <c r="C15" s="45">
        <v>100</v>
      </c>
      <c r="D15" s="66"/>
      <c r="E15" s="45" t="s">
        <v>40</v>
      </c>
      <c r="F15" s="45" t="s">
        <v>56</v>
      </c>
      <c r="G15" s="45">
        <v>100</v>
      </c>
      <c r="H15" s="66"/>
      <c r="I15" s="45" t="s">
        <v>40</v>
      </c>
      <c r="J15" s="45" t="s">
        <v>56</v>
      </c>
      <c r="K15" s="45">
        <v>100</v>
      </c>
      <c r="L15" s="66"/>
      <c r="M15" s="45" t="s">
        <v>40</v>
      </c>
      <c r="N15" s="45" t="s">
        <v>56</v>
      </c>
      <c r="O15" s="45">
        <v>100</v>
      </c>
      <c r="P15" s="66"/>
      <c r="Q15" s="45" t="s">
        <v>40</v>
      </c>
      <c r="R15" s="45" t="s">
        <v>56</v>
      </c>
      <c r="S15" s="45">
        <v>100</v>
      </c>
      <c r="T15" s="66"/>
      <c r="U15" s="45" t="s">
        <v>40</v>
      </c>
      <c r="V15" s="45" t="s">
        <v>56</v>
      </c>
      <c r="W15" s="45">
        <v>100</v>
      </c>
      <c r="X15" s="66"/>
      <c r="Y15" s="45" t="s">
        <v>40</v>
      </c>
      <c r="Z15" s="45" t="s">
        <v>56</v>
      </c>
      <c r="AA15" s="45">
        <v>100</v>
      </c>
      <c r="AB15" s="66"/>
    </row>
    <row r="16" spans="1:28" x14ac:dyDescent="0.2">
      <c r="A16" s="45" t="s">
        <v>39</v>
      </c>
      <c r="B16" s="45" t="s">
        <v>54</v>
      </c>
      <c r="C16" s="45">
        <v>40</v>
      </c>
      <c r="D16" s="66"/>
      <c r="E16" s="45" t="s">
        <v>39</v>
      </c>
      <c r="F16" s="45" t="s">
        <v>54</v>
      </c>
      <c r="G16" s="45">
        <v>40</v>
      </c>
      <c r="H16" s="66"/>
      <c r="I16" s="45" t="s">
        <v>39</v>
      </c>
      <c r="J16" s="45" t="s">
        <v>54</v>
      </c>
      <c r="K16" s="45">
        <v>40</v>
      </c>
      <c r="L16" s="66"/>
      <c r="M16" s="45" t="s">
        <v>39</v>
      </c>
      <c r="N16" s="45" t="s">
        <v>54</v>
      </c>
      <c r="O16" s="45">
        <v>40</v>
      </c>
      <c r="P16" s="66"/>
      <c r="Q16" s="45" t="s">
        <v>39</v>
      </c>
      <c r="R16" s="45" t="s">
        <v>54</v>
      </c>
      <c r="S16" s="45">
        <v>40</v>
      </c>
      <c r="T16" s="66"/>
      <c r="U16" s="45" t="s">
        <v>39</v>
      </c>
      <c r="V16" s="45" t="s">
        <v>54</v>
      </c>
      <c r="W16" s="45">
        <v>40</v>
      </c>
      <c r="X16" s="66"/>
      <c r="Y16" s="45" t="s">
        <v>39</v>
      </c>
      <c r="Z16" s="45" t="s">
        <v>54</v>
      </c>
      <c r="AA16" s="45">
        <v>40</v>
      </c>
      <c r="AB16" s="66"/>
    </row>
    <row r="17" spans="1:28" x14ac:dyDescent="0.2">
      <c r="A17" s="45" t="s">
        <v>69</v>
      </c>
      <c r="B17" s="45" t="s">
        <v>70</v>
      </c>
      <c r="C17" s="45">
        <v>30</v>
      </c>
      <c r="D17" s="66"/>
      <c r="E17" s="45" t="s">
        <v>69</v>
      </c>
      <c r="F17" s="45" t="s">
        <v>70</v>
      </c>
      <c r="G17" s="45">
        <v>30</v>
      </c>
      <c r="H17" s="66"/>
      <c r="I17" s="45" t="s">
        <v>69</v>
      </c>
      <c r="J17" s="45" t="s">
        <v>70</v>
      </c>
      <c r="K17" s="45">
        <v>30</v>
      </c>
      <c r="L17" s="66"/>
      <c r="M17" s="45" t="s">
        <v>69</v>
      </c>
      <c r="N17" s="45" t="s">
        <v>70</v>
      </c>
      <c r="O17" s="45">
        <v>30</v>
      </c>
      <c r="P17" s="66"/>
      <c r="Q17" s="45" t="s">
        <v>69</v>
      </c>
      <c r="R17" s="45" t="s">
        <v>70</v>
      </c>
      <c r="S17" s="45">
        <v>30</v>
      </c>
      <c r="T17" s="66"/>
      <c r="U17" s="45" t="s">
        <v>69</v>
      </c>
      <c r="V17" s="45" t="s">
        <v>70</v>
      </c>
      <c r="W17" s="45">
        <v>30</v>
      </c>
      <c r="X17" s="66"/>
      <c r="Y17" s="45" t="s">
        <v>69</v>
      </c>
      <c r="Z17" s="45" t="s">
        <v>70</v>
      </c>
      <c r="AA17" s="45">
        <v>30</v>
      </c>
      <c r="AB17" s="66"/>
    </row>
    <row r="18" spans="1:28" x14ac:dyDescent="0.2">
      <c r="A18" s="55" t="s">
        <v>32</v>
      </c>
      <c r="B18" s="55"/>
      <c r="C18" s="46">
        <f>SUM(C7:C17)</f>
        <v>450</v>
      </c>
      <c r="D18" s="6">
        <v>0.23</v>
      </c>
      <c r="E18" s="55" t="s">
        <v>32</v>
      </c>
      <c r="F18" s="55"/>
      <c r="G18" s="46">
        <f>SUM(G7:G17)</f>
        <v>450</v>
      </c>
      <c r="H18" s="6">
        <v>0.23</v>
      </c>
      <c r="I18" s="55" t="s">
        <v>32</v>
      </c>
      <c r="J18" s="55"/>
      <c r="K18" s="46">
        <f>SUM(K7:K17)</f>
        <v>450</v>
      </c>
      <c r="L18" s="6">
        <v>0.23</v>
      </c>
      <c r="M18" s="55" t="s">
        <v>32</v>
      </c>
      <c r="N18" s="55"/>
      <c r="O18" s="46">
        <f>SUM(O7:O17)</f>
        <v>450</v>
      </c>
      <c r="P18" s="6">
        <v>0.23</v>
      </c>
      <c r="Q18" s="55" t="s">
        <v>32</v>
      </c>
      <c r="R18" s="55"/>
      <c r="S18" s="46">
        <f>SUM(S7:S17)</f>
        <v>450</v>
      </c>
      <c r="T18" s="6">
        <v>0.23</v>
      </c>
      <c r="U18" s="55" t="s">
        <v>32</v>
      </c>
      <c r="V18" s="55"/>
      <c r="W18" s="46">
        <f>SUM(W7:W17)</f>
        <v>450</v>
      </c>
      <c r="X18" s="6">
        <v>0.23</v>
      </c>
      <c r="Y18" s="55" t="s">
        <v>32</v>
      </c>
      <c r="Z18" s="55"/>
      <c r="AA18" s="46">
        <f>SUM(AA7:AA17)</f>
        <v>450</v>
      </c>
      <c r="AB18" s="6">
        <v>0.23</v>
      </c>
    </row>
    <row r="19" spans="1:28" x14ac:dyDescent="0.2">
      <c r="A19" s="47" t="s">
        <v>24</v>
      </c>
      <c r="B19" s="48" t="s">
        <v>27</v>
      </c>
      <c r="C19" s="63" t="s">
        <v>87</v>
      </c>
      <c r="D19" s="63"/>
      <c r="E19" s="47" t="s">
        <v>24</v>
      </c>
      <c r="F19" s="48" t="s">
        <v>27</v>
      </c>
      <c r="G19" s="63" t="s">
        <v>87</v>
      </c>
      <c r="H19" s="63"/>
      <c r="I19" s="47" t="s">
        <v>24</v>
      </c>
      <c r="J19" s="48" t="s">
        <v>27</v>
      </c>
      <c r="K19" s="63" t="s">
        <v>67</v>
      </c>
      <c r="L19" s="63"/>
      <c r="M19" s="47" t="s">
        <v>24</v>
      </c>
      <c r="N19" s="48" t="s">
        <v>27</v>
      </c>
      <c r="O19" s="63" t="s">
        <v>86</v>
      </c>
      <c r="P19" s="63"/>
      <c r="Q19" s="47" t="s">
        <v>24</v>
      </c>
      <c r="R19" s="48" t="s">
        <v>27</v>
      </c>
      <c r="S19" s="63" t="s">
        <v>86</v>
      </c>
      <c r="T19" s="63"/>
      <c r="U19" s="47" t="s">
        <v>24</v>
      </c>
      <c r="V19" s="48" t="s">
        <v>27</v>
      </c>
      <c r="W19" s="63" t="s">
        <v>86</v>
      </c>
      <c r="X19" s="63"/>
      <c r="Y19" s="47" t="s">
        <v>24</v>
      </c>
      <c r="Z19" s="48" t="s">
        <v>27</v>
      </c>
      <c r="AA19" s="63" t="s">
        <v>87</v>
      </c>
      <c r="AB19" s="63"/>
    </row>
    <row r="20" spans="1:28" ht="25.5" x14ac:dyDescent="0.2">
      <c r="A20" s="45" t="s">
        <v>3</v>
      </c>
      <c r="B20" s="45" t="s">
        <v>59</v>
      </c>
      <c r="C20" s="45">
        <v>59</v>
      </c>
      <c r="D20" s="64"/>
      <c r="E20" s="45" t="s">
        <v>3</v>
      </c>
      <c r="F20" s="45" t="s">
        <v>59</v>
      </c>
      <c r="G20" s="45">
        <v>59</v>
      </c>
      <c r="H20" s="64"/>
      <c r="I20" s="45" t="s">
        <v>3</v>
      </c>
      <c r="J20" s="45" t="s">
        <v>59</v>
      </c>
      <c r="K20" s="45">
        <v>139</v>
      </c>
      <c r="L20" s="64"/>
      <c r="M20" s="45" t="s">
        <v>3</v>
      </c>
      <c r="N20" s="45" t="s">
        <v>59</v>
      </c>
      <c r="O20" s="45">
        <v>159</v>
      </c>
      <c r="P20" s="64"/>
      <c r="Q20" s="45" t="s">
        <v>3</v>
      </c>
      <c r="R20" s="45" t="s">
        <v>59</v>
      </c>
      <c r="S20" s="45">
        <v>159</v>
      </c>
      <c r="T20" s="64"/>
      <c r="U20" s="45" t="s">
        <v>3</v>
      </c>
      <c r="V20" s="45" t="s">
        <v>59</v>
      </c>
      <c r="W20" s="45">
        <v>159</v>
      </c>
      <c r="X20" s="64"/>
      <c r="Y20" s="45" t="s">
        <v>3</v>
      </c>
      <c r="Z20" s="45" t="s">
        <v>59</v>
      </c>
      <c r="AA20" s="45">
        <v>99</v>
      </c>
      <c r="AB20" s="64"/>
    </row>
    <row r="21" spans="1:28" x14ac:dyDescent="0.2">
      <c r="A21" s="45" t="s">
        <v>30</v>
      </c>
      <c r="B21" s="45" t="s">
        <v>29</v>
      </c>
      <c r="C21" s="45">
        <v>10</v>
      </c>
      <c r="D21" s="64"/>
      <c r="E21" s="45" t="s">
        <v>30</v>
      </c>
      <c r="F21" s="45" t="s">
        <v>29</v>
      </c>
      <c r="G21" s="45">
        <v>10</v>
      </c>
      <c r="H21" s="64"/>
      <c r="I21" s="45" t="s">
        <v>30</v>
      </c>
      <c r="J21" s="45" t="s">
        <v>29</v>
      </c>
      <c r="K21" s="45">
        <v>20</v>
      </c>
      <c r="L21" s="64"/>
      <c r="M21" s="45" t="s">
        <v>30</v>
      </c>
      <c r="N21" s="45" t="s">
        <v>29</v>
      </c>
      <c r="O21" s="45">
        <v>20</v>
      </c>
      <c r="P21" s="64"/>
      <c r="Q21" s="45" t="s">
        <v>30</v>
      </c>
      <c r="R21" s="45" t="s">
        <v>29</v>
      </c>
      <c r="S21" s="45">
        <v>20</v>
      </c>
      <c r="T21" s="64"/>
      <c r="U21" s="45" t="s">
        <v>30</v>
      </c>
      <c r="V21" s="45" t="s">
        <v>29</v>
      </c>
      <c r="W21" s="45">
        <v>20</v>
      </c>
      <c r="X21" s="64"/>
      <c r="Y21" s="45" t="s">
        <v>30</v>
      </c>
      <c r="Z21" s="45" t="s">
        <v>29</v>
      </c>
      <c r="AA21" s="45">
        <v>16</v>
      </c>
      <c r="AB21" s="64"/>
    </row>
    <row r="22" spans="1:28" x14ac:dyDescent="0.2">
      <c r="A22" s="45" t="s">
        <v>4</v>
      </c>
      <c r="B22" s="45" t="s">
        <v>5</v>
      </c>
      <c r="C22" s="45">
        <v>65</v>
      </c>
      <c r="D22" s="64"/>
      <c r="E22" s="45" t="s">
        <v>4</v>
      </c>
      <c r="F22" s="45" t="s">
        <v>5</v>
      </c>
      <c r="G22" s="45">
        <v>65</v>
      </c>
      <c r="H22" s="64"/>
      <c r="I22" s="45" t="s">
        <v>4</v>
      </c>
      <c r="J22" s="45" t="s">
        <v>5</v>
      </c>
      <c r="K22" s="45">
        <v>101</v>
      </c>
      <c r="L22" s="64"/>
      <c r="M22" s="45" t="s">
        <v>4</v>
      </c>
      <c r="N22" s="45" t="s">
        <v>5</v>
      </c>
      <c r="O22" s="45">
        <v>30</v>
      </c>
      <c r="P22" s="64"/>
      <c r="Q22" s="45" t="s">
        <v>4</v>
      </c>
      <c r="R22" s="45" t="s">
        <v>5</v>
      </c>
      <c r="S22" s="45">
        <v>30</v>
      </c>
      <c r="T22" s="64"/>
      <c r="U22" s="45" t="s">
        <v>4</v>
      </c>
      <c r="V22" s="45" t="s">
        <v>5</v>
      </c>
      <c r="W22" s="45">
        <v>30</v>
      </c>
      <c r="X22" s="64"/>
      <c r="Y22" s="45" t="s">
        <v>4</v>
      </c>
      <c r="Z22" s="45" t="s">
        <v>5</v>
      </c>
      <c r="AA22" s="45">
        <v>20</v>
      </c>
      <c r="AB22" s="64"/>
    </row>
    <row r="23" spans="1:28" x14ac:dyDescent="0.2">
      <c r="A23" s="45" t="s">
        <v>7</v>
      </c>
      <c r="B23" s="45" t="s">
        <v>6</v>
      </c>
      <c r="C23" s="45">
        <v>80</v>
      </c>
      <c r="D23" s="64"/>
      <c r="E23" s="45" t="s">
        <v>7</v>
      </c>
      <c r="F23" s="45" t="s">
        <v>6</v>
      </c>
      <c r="G23" s="45">
        <v>80</v>
      </c>
      <c r="H23" s="64"/>
      <c r="I23" s="45" t="s">
        <v>7</v>
      </c>
      <c r="J23" s="45" t="s">
        <v>6</v>
      </c>
      <c r="K23" s="45">
        <v>80</v>
      </c>
      <c r="L23" s="64"/>
      <c r="M23" s="45" t="s">
        <v>7</v>
      </c>
      <c r="N23" s="45" t="s">
        <v>6</v>
      </c>
      <c r="O23" s="45">
        <v>80</v>
      </c>
      <c r="P23" s="64"/>
      <c r="Q23" s="45" t="s">
        <v>7</v>
      </c>
      <c r="R23" s="45" t="s">
        <v>6</v>
      </c>
      <c r="S23" s="45">
        <v>80</v>
      </c>
      <c r="T23" s="64"/>
      <c r="U23" s="45" t="s">
        <v>7</v>
      </c>
      <c r="V23" s="45" t="s">
        <v>6</v>
      </c>
      <c r="W23" s="45">
        <v>80</v>
      </c>
      <c r="X23" s="64"/>
      <c r="Y23" s="45" t="s">
        <v>7</v>
      </c>
      <c r="Z23" s="45" t="s">
        <v>6</v>
      </c>
      <c r="AA23" s="45">
        <v>80</v>
      </c>
      <c r="AB23" s="64"/>
    </row>
    <row r="24" spans="1:28" x14ac:dyDescent="0.2">
      <c r="A24" s="45" t="s">
        <v>12</v>
      </c>
      <c r="B24" s="45" t="s">
        <v>61</v>
      </c>
      <c r="C24" s="45">
        <v>6</v>
      </c>
      <c r="D24" s="64"/>
      <c r="E24" s="45" t="s">
        <v>12</v>
      </c>
      <c r="F24" s="45" t="s">
        <v>61</v>
      </c>
      <c r="G24" s="45">
        <v>6</v>
      </c>
      <c r="H24" s="64"/>
      <c r="I24" s="45" t="s">
        <v>12</v>
      </c>
      <c r="J24" s="45" t="s">
        <v>61</v>
      </c>
      <c r="K24" s="45">
        <v>10</v>
      </c>
      <c r="L24" s="64"/>
      <c r="M24" s="45" t="s">
        <v>12</v>
      </c>
      <c r="N24" s="45" t="s">
        <v>61</v>
      </c>
      <c r="O24" s="45">
        <v>10</v>
      </c>
      <c r="P24" s="64"/>
      <c r="Q24" s="45" t="s">
        <v>12</v>
      </c>
      <c r="R24" s="45" t="s">
        <v>61</v>
      </c>
      <c r="S24" s="45">
        <v>10</v>
      </c>
      <c r="T24" s="64"/>
      <c r="U24" s="45" t="s">
        <v>12</v>
      </c>
      <c r="V24" s="45" t="s">
        <v>61</v>
      </c>
      <c r="W24" s="45">
        <v>10</v>
      </c>
      <c r="X24" s="64"/>
      <c r="Y24" s="45" t="s">
        <v>12</v>
      </c>
      <c r="Z24" s="45" t="s">
        <v>61</v>
      </c>
      <c r="AA24" s="45">
        <v>10</v>
      </c>
      <c r="AB24" s="64"/>
    </row>
    <row r="25" spans="1:28" x14ac:dyDescent="0.2">
      <c r="A25" s="45" t="s">
        <v>25</v>
      </c>
      <c r="B25" s="45" t="s">
        <v>60</v>
      </c>
      <c r="C25" s="45">
        <v>20</v>
      </c>
      <c r="D25" s="64"/>
      <c r="E25" s="45" t="s">
        <v>25</v>
      </c>
      <c r="F25" s="45" t="s">
        <v>60</v>
      </c>
      <c r="G25" s="45">
        <v>20</v>
      </c>
      <c r="H25" s="64"/>
      <c r="I25" s="45" t="s">
        <v>25</v>
      </c>
      <c r="J25" s="45" t="s">
        <v>60</v>
      </c>
      <c r="K25" s="45">
        <v>45</v>
      </c>
      <c r="L25" s="64"/>
      <c r="M25" s="45" t="s">
        <v>25</v>
      </c>
      <c r="N25" s="45" t="s">
        <v>60</v>
      </c>
      <c r="O25" s="45">
        <v>21</v>
      </c>
      <c r="P25" s="64"/>
      <c r="Q25" s="45" t="s">
        <v>25</v>
      </c>
      <c r="R25" s="45" t="s">
        <v>60</v>
      </c>
      <c r="S25" s="45">
        <v>21</v>
      </c>
      <c r="T25" s="64"/>
      <c r="U25" s="45" t="s">
        <v>25</v>
      </c>
      <c r="V25" s="45" t="s">
        <v>60</v>
      </c>
      <c r="W25" s="45">
        <v>21</v>
      </c>
      <c r="X25" s="64"/>
      <c r="Y25" s="45" t="s">
        <v>25</v>
      </c>
      <c r="Z25" s="45" t="s">
        <v>60</v>
      </c>
      <c r="AA25" s="45">
        <v>20</v>
      </c>
      <c r="AB25" s="64"/>
    </row>
    <row r="26" spans="1:28" x14ac:dyDescent="0.2">
      <c r="A26" s="45" t="s">
        <v>33</v>
      </c>
      <c r="B26" s="45" t="s">
        <v>34</v>
      </c>
      <c r="C26" s="45">
        <v>10</v>
      </c>
      <c r="D26" s="64"/>
      <c r="E26" s="45" t="s">
        <v>33</v>
      </c>
      <c r="F26" s="45" t="s">
        <v>34</v>
      </c>
      <c r="G26" s="45">
        <v>10</v>
      </c>
      <c r="H26" s="64"/>
      <c r="I26" s="45" t="s">
        <v>33</v>
      </c>
      <c r="J26" s="45" t="s">
        <v>34</v>
      </c>
      <c r="K26" s="45">
        <v>30</v>
      </c>
      <c r="L26" s="64"/>
      <c r="M26" s="49" t="s">
        <v>33</v>
      </c>
      <c r="N26" s="49" t="s">
        <v>34</v>
      </c>
      <c r="O26" s="49">
        <v>0</v>
      </c>
      <c r="P26" s="64"/>
      <c r="Q26" s="49" t="s">
        <v>33</v>
      </c>
      <c r="R26" s="49" t="s">
        <v>34</v>
      </c>
      <c r="S26" s="49">
        <v>0</v>
      </c>
      <c r="T26" s="64"/>
      <c r="U26" s="49" t="s">
        <v>33</v>
      </c>
      <c r="V26" s="49" t="s">
        <v>34</v>
      </c>
      <c r="W26" s="49">
        <v>0</v>
      </c>
      <c r="X26" s="64"/>
      <c r="Y26" s="49" t="s">
        <v>33</v>
      </c>
      <c r="Z26" s="49" t="s">
        <v>34</v>
      </c>
      <c r="AA26" s="49">
        <v>0</v>
      </c>
      <c r="AB26" s="64"/>
    </row>
    <row r="27" spans="1:28" ht="38.25" x14ac:dyDescent="0.2">
      <c r="A27" s="45" t="s">
        <v>38</v>
      </c>
      <c r="B27" s="45" t="s">
        <v>55</v>
      </c>
      <c r="C27" s="45">
        <v>5</v>
      </c>
      <c r="D27" s="64"/>
      <c r="E27" s="45" t="s">
        <v>38</v>
      </c>
      <c r="F27" s="45" t="s">
        <v>55</v>
      </c>
      <c r="G27" s="45">
        <v>5</v>
      </c>
      <c r="H27" s="64"/>
      <c r="I27" s="45" t="s">
        <v>38</v>
      </c>
      <c r="J27" s="45" t="s">
        <v>55</v>
      </c>
      <c r="K27" s="45">
        <v>5</v>
      </c>
      <c r="L27" s="64"/>
      <c r="M27" s="45" t="s">
        <v>38</v>
      </c>
      <c r="N27" s="45" t="s">
        <v>55</v>
      </c>
      <c r="O27" s="45">
        <v>10</v>
      </c>
      <c r="P27" s="64"/>
      <c r="Q27" s="45" t="s">
        <v>38</v>
      </c>
      <c r="R27" s="45" t="s">
        <v>55</v>
      </c>
      <c r="S27" s="45">
        <v>10</v>
      </c>
      <c r="T27" s="64"/>
      <c r="U27" s="45" t="s">
        <v>38</v>
      </c>
      <c r="V27" s="45" t="s">
        <v>55</v>
      </c>
      <c r="W27" s="45">
        <v>10</v>
      </c>
      <c r="X27" s="64"/>
      <c r="Y27" s="45" t="s">
        <v>38</v>
      </c>
      <c r="Z27" s="45" t="s">
        <v>55</v>
      </c>
      <c r="AA27" s="45">
        <v>5</v>
      </c>
      <c r="AB27" s="64"/>
    </row>
    <row r="28" spans="1:28" ht="38.25" x14ac:dyDescent="0.2">
      <c r="A28" s="45" t="s">
        <v>40</v>
      </c>
      <c r="B28" s="45" t="s">
        <v>56</v>
      </c>
      <c r="C28" s="45">
        <v>75</v>
      </c>
      <c r="D28" s="64"/>
      <c r="E28" s="45" t="s">
        <v>40</v>
      </c>
      <c r="F28" s="45" t="s">
        <v>56</v>
      </c>
      <c r="G28" s="45">
        <v>75</v>
      </c>
      <c r="H28" s="64"/>
      <c r="I28" s="45" t="s">
        <v>40</v>
      </c>
      <c r="J28" s="45" t="s">
        <v>56</v>
      </c>
      <c r="K28" s="45">
        <v>100</v>
      </c>
      <c r="L28" s="64"/>
      <c r="M28" s="45" t="s">
        <v>40</v>
      </c>
      <c r="N28" s="45" t="s">
        <v>56</v>
      </c>
      <c r="O28" s="45">
        <v>100</v>
      </c>
      <c r="P28" s="64"/>
      <c r="Q28" s="45" t="s">
        <v>40</v>
      </c>
      <c r="R28" s="45" t="s">
        <v>56</v>
      </c>
      <c r="S28" s="45">
        <v>100</v>
      </c>
      <c r="T28" s="64"/>
      <c r="U28" s="45" t="s">
        <v>40</v>
      </c>
      <c r="V28" s="45" t="s">
        <v>56</v>
      </c>
      <c r="W28" s="45">
        <v>100</v>
      </c>
      <c r="X28" s="64"/>
      <c r="Y28" s="4" t="s">
        <v>40</v>
      </c>
      <c r="Z28" s="4" t="s">
        <v>56</v>
      </c>
      <c r="AA28" s="4">
        <v>100</v>
      </c>
      <c r="AB28" s="64"/>
    </row>
    <row r="29" spans="1:28" x14ac:dyDescent="0.2">
      <c r="A29" s="45" t="s">
        <v>39</v>
      </c>
      <c r="B29" s="45" t="s">
        <v>54</v>
      </c>
      <c r="C29" s="45">
        <v>20</v>
      </c>
      <c r="D29" s="64"/>
      <c r="E29" s="45" t="s">
        <v>39</v>
      </c>
      <c r="F29" s="45" t="s">
        <v>54</v>
      </c>
      <c r="G29" s="45">
        <v>20</v>
      </c>
      <c r="H29" s="64"/>
      <c r="I29" s="45" t="s">
        <v>39</v>
      </c>
      <c r="J29" s="45" t="s">
        <v>54</v>
      </c>
      <c r="K29" s="45">
        <v>20</v>
      </c>
      <c r="L29" s="64"/>
      <c r="M29" s="4" t="s">
        <v>39</v>
      </c>
      <c r="N29" s="4" t="s">
        <v>54</v>
      </c>
      <c r="O29" s="4">
        <v>20</v>
      </c>
      <c r="P29" s="64"/>
      <c r="Q29" s="4" t="s">
        <v>39</v>
      </c>
      <c r="R29" s="4" t="s">
        <v>54</v>
      </c>
      <c r="S29" s="4">
        <v>20</v>
      </c>
      <c r="T29" s="64"/>
      <c r="U29" s="4" t="s">
        <v>39</v>
      </c>
      <c r="V29" s="4" t="s">
        <v>54</v>
      </c>
      <c r="W29" s="4">
        <v>20</v>
      </c>
      <c r="X29" s="64"/>
      <c r="Y29" s="38" t="s">
        <v>39</v>
      </c>
      <c r="Z29" s="38" t="s">
        <v>54</v>
      </c>
      <c r="AA29" s="38">
        <v>0</v>
      </c>
      <c r="AB29" s="64"/>
    </row>
    <row r="30" spans="1:28" x14ac:dyDescent="0.2">
      <c r="A30" s="55" t="s">
        <v>32</v>
      </c>
      <c r="B30" s="55"/>
      <c r="C30" s="46">
        <f>SUM(C20:C29)</f>
        <v>350</v>
      </c>
      <c r="D30" s="6">
        <v>0.23</v>
      </c>
      <c r="E30" s="55" t="s">
        <v>32</v>
      </c>
      <c r="F30" s="55"/>
      <c r="G30" s="46">
        <f>SUM(G20:G29)</f>
        <v>350</v>
      </c>
      <c r="H30" s="6">
        <v>0.23</v>
      </c>
      <c r="I30" s="55" t="s">
        <v>32</v>
      </c>
      <c r="J30" s="55"/>
      <c r="K30" s="46">
        <f>SUM(K20:K29)</f>
        <v>550</v>
      </c>
      <c r="L30" s="6">
        <v>0.08</v>
      </c>
      <c r="M30" s="55" t="s">
        <v>32</v>
      </c>
      <c r="N30" s="55"/>
      <c r="O30" s="46">
        <f>SUM(O20:O29)</f>
        <v>450</v>
      </c>
      <c r="P30" s="6">
        <v>0.1</v>
      </c>
      <c r="Q30" s="55" t="s">
        <v>32</v>
      </c>
      <c r="R30" s="55"/>
      <c r="S30" s="46">
        <f>SUM(S20:S29)</f>
        <v>450</v>
      </c>
      <c r="T30" s="6">
        <v>0.1</v>
      </c>
      <c r="U30" s="55" t="s">
        <v>32</v>
      </c>
      <c r="V30" s="55"/>
      <c r="W30" s="46">
        <f>SUM(W20:W29)</f>
        <v>450</v>
      </c>
      <c r="X30" s="6">
        <v>0.1</v>
      </c>
      <c r="Y30" s="55" t="s">
        <v>32</v>
      </c>
      <c r="Z30" s="55"/>
      <c r="AA30" s="46">
        <f>SUM(AA20:AA29)</f>
        <v>350</v>
      </c>
      <c r="AB30" s="6">
        <v>0.17</v>
      </c>
    </row>
    <row r="31" spans="1:28" x14ac:dyDescent="0.2">
      <c r="A31" s="50" t="s">
        <v>28</v>
      </c>
      <c r="B31" s="51" t="s">
        <v>45</v>
      </c>
      <c r="C31" s="65" t="s">
        <v>68</v>
      </c>
      <c r="D31" s="65"/>
      <c r="E31" s="50" t="s">
        <v>28</v>
      </c>
      <c r="F31" s="51" t="s">
        <v>45</v>
      </c>
      <c r="G31" s="65" t="s">
        <v>68</v>
      </c>
      <c r="H31" s="65"/>
      <c r="I31" s="50" t="s">
        <v>28</v>
      </c>
      <c r="J31" s="51" t="s">
        <v>45</v>
      </c>
      <c r="K31" s="65" t="s">
        <v>88</v>
      </c>
      <c r="L31" s="65"/>
      <c r="M31" s="50" t="s">
        <v>28</v>
      </c>
      <c r="N31" s="51" t="s">
        <v>45</v>
      </c>
      <c r="O31" s="65" t="s">
        <v>88</v>
      </c>
      <c r="P31" s="65"/>
      <c r="Q31" s="50" t="s">
        <v>28</v>
      </c>
      <c r="R31" s="51" t="s">
        <v>45</v>
      </c>
      <c r="S31" s="65" t="s">
        <v>68</v>
      </c>
      <c r="T31" s="65"/>
      <c r="U31" s="50" t="s">
        <v>28</v>
      </c>
      <c r="V31" s="51" t="s">
        <v>45</v>
      </c>
      <c r="W31" s="65" t="s">
        <v>68</v>
      </c>
      <c r="X31" s="65"/>
      <c r="Y31" s="50" t="s">
        <v>28</v>
      </c>
      <c r="Z31" s="51" t="s">
        <v>45</v>
      </c>
      <c r="AA31" s="65" t="s">
        <v>68</v>
      </c>
      <c r="AB31" s="65"/>
    </row>
    <row r="32" spans="1:28" x14ac:dyDescent="0.2">
      <c r="A32" s="45" t="s">
        <v>31</v>
      </c>
      <c r="B32" s="45" t="s">
        <v>51</v>
      </c>
      <c r="C32" s="45">
        <v>20</v>
      </c>
      <c r="D32" s="57"/>
      <c r="E32" s="45" t="s">
        <v>31</v>
      </c>
      <c r="F32" s="45" t="s">
        <v>51</v>
      </c>
      <c r="G32" s="45">
        <v>20</v>
      </c>
      <c r="H32" s="57"/>
      <c r="I32" s="38" t="s">
        <v>31</v>
      </c>
      <c r="J32" s="38" t="s">
        <v>51</v>
      </c>
      <c r="K32" s="38">
        <v>0</v>
      </c>
      <c r="L32" s="57"/>
      <c r="M32" s="38" t="s">
        <v>31</v>
      </c>
      <c r="N32" s="38" t="s">
        <v>51</v>
      </c>
      <c r="O32" s="38">
        <v>0</v>
      </c>
      <c r="P32" s="57"/>
      <c r="Q32" s="45" t="s">
        <v>31</v>
      </c>
      <c r="R32" s="45" t="s">
        <v>51</v>
      </c>
      <c r="S32" s="45">
        <v>20</v>
      </c>
      <c r="T32" s="57"/>
      <c r="U32" s="45" t="s">
        <v>31</v>
      </c>
      <c r="V32" s="45" t="s">
        <v>51</v>
      </c>
      <c r="W32" s="45">
        <v>20</v>
      </c>
      <c r="X32" s="57"/>
      <c r="Y32" s="45" t="s">
        <v>31</v>
      </c>
      <c r="Z32" s="45" t="s">
        <v>51</v>
      </c>
      <c r="AA32" s="45">
        <v>20</v>
      </c>
      <c r="AB32" s="57"/>
    </row>
    <row r="33" spans="1:28" x14ac:dyDescent="0.2">
      <c r="A33" s="45" t="s">
        <v>35</v>
      </c>
      <c r="B33" s="45" t="s">
        <v>36</v>
      </c>
      <c r="C33" s="45">
        <v>150</v>
      </c>
      <c r="D33" s="57"/>
      <c r="E33" s="45" t="s">
        <v>35</v>
      </c>
      <c r="F33" s="45" t="s">
        <v>36</v>
      </c>
      <c r="G33" s="45">
        <v>150</v>
      </c>
      <c r="H33" s="57"/>
      <c r="I33" s="38" t="s">
        <v>35</v>
      </c>
      <c r="J33" s="38" t="s">
        <v>36</v>
      </c>
      <c r="K33" s="38">
        <v>0</v>
      </c>
      <c r="L33" s="57"/>
      <c r="M33" s="38" t="s">
        <v>35</v>
      </c>
      <c r="N33" s="38" t="s">
        <v>36</v>
      </c>
      <c r="O33" s="38">
        <v>0</v>
      </c>
      <c r="P33" s="57"/>
      <c r="Q33" s="45" t="s">
        <v>35</v>
      </c>
      <c r="R33" s="45" t="s">
        <v>36</v>
      </c>
      <c r="S33" s="45">
        <v>150</v>
      </c>
      <c r="T33" s="57"/>
      <c r="U33" s="45" t="s">
        <v>35</v>
      </c>
      <c r="V33" s="45" t="s">
        <v>36</v>
      </c>
      <c r="W33" s="45">
        <v>150</v>
      </c>
      <c r="X33" s="57"/>
      <c r="Y33" s="45" t="s">
        <v>35</v>
      </c>
      <c r="Z33" s="45" t="s">
        <v>36</v>
      </c>
      <c r="AA33" s="45">
        <v>150</v>
      </c>
      <c r="AB33" s="57"/>
    </row>
    <row r="34" spans="1:28" x14ac:dyDescent="0.2">
      <c r="A34" s="45" t="s">
        <v>4</v>
      </c>
      <c r="B34" s="45" t="s">
        <v>5</v>
      </c>
      <c r="C34" s="45">
        <v>50</v>
      </c>
      <c r="D34" s="57"/>
      <c r="E34" s="45" t="s">
        <v>4</v>
      </c>
      <c r="F34" s="45" t="s">
        <v>5</v>
      </c>
      <c r="G34" s="45">
        <v>50</v>
      </c>
      <c r="H34" s="57"/>
      <c r="I34" s="38" t="s">
        <v>4</v>
      </c>
      <c r="J34" s="38" t="s">
        <v>5</v>
      </c>
      <c r="K34" s="38">
        <v>0</v>
      </c>
      <c r="L34" s="57"/>
      <c r="M34" s="38" t="s">
        <v>4</v>
      </c>
      <c r="N34" s="38" t="s">
        <v>5</v>
      </c>
      <c r="O34" s="38">
        <v>0</v>
      </c>
      <c r="P34" s="57"/>
      <c r="Q34" s="45" t="s">
        <v>4</v>
      </c>
      <c r="R34" s="45" t="s">
        <v>5</v>
      </c>
      <c r="S34" s="45">
        <v>50</v>
      </c>
      <c r="T34" s="57"/>
      <c r="U34" s="45" t="s">
        <v>4</v>
      </c>
      <c r="V34" s="45" t="s">
        <v>5</v>
      </c>
      <c r="W34" s="45">
        <v>50</v>
      </c>
      <c r="X34" s="57"/>
      <c r="Y34" s="45" t="s">
        <v>4</v>
      </c>
      <c r="Z34" s="45" t="s">
        <v>5</v>
      </c>
      <c r="AA34" s="45">
        <v>50</v>
      </c>
      <c r="AB34" s="57"/>
    </row>
    <row r="35" spans="1:28" x14ac:dyDescent="0.2">
      <c r="A35" s="45" t="s">
        <v>58</v>
      </c>
      <c r="B35" s="45" t="s">
        <v>66</v>
      </c>
      <c r="C35" s="45">
        <v>10</v>
      </c>
      <c r="D35" s="57"/>
      <c r="E35" s="45" t="s">
        <v>58</v>
      </c>
      <c r="F35" s="45" t="s">
        <v>66</v>
      </c>
      <c r="G35" s="45">
        <v>10</v>
      </c>
      <c r="H35" s="57"/>
      <c r="I35" s="38" t="s">
        <v>58</v>
      </c>
      <c r="J35" s="38" t="s">
        <v>66</v>
      </c>
      <c r="K35" s="38">
        <v>0</v>
      </c>
      <c r="L35" s="57"/>
      <c r="M35" s="38" t="s">
        <v>58</v>
      </c>
      <c r="N35" s="38" t="s">
        <v>66</v>
      </c>
      <c r="O35" s="38">
        <v>0</v>
      </c>
      <c r="P35" s="57"/>
      <c r="Q35" s="49" t="s">
        <v>58</v>
      </c>
      <c r="R35" s="49" t="s">
        <v>66</v>
      </c>
      <c r="S35" s="49">
        <v>0</v>
      </c>
      <c r="T35" s="57"/>
      <c r="U35" s="49" t="s">
        <v>58</v>
      </c>
      <c r="V35" s="49" t="s">
        <v>66</v>
      </c>
      <c r="W35" s="49">
        <v>0</v>
      </c>
      <c r="X35" s="57"/>
      <c r="Y35" s="49" t="s">
        <v>58</v>
      </c>
      <c r="Z35" s="49" t="s">
        <v>66</v>
      </c>
      <c r="AA35" s="49">
        <v>0</v>
      </c>
      <c r="AB35" s="57"/>
    </row>
    <row r="36" spans="1:28" x14ac:dyDescent="0.2">
      <c r="A36" s="45" t="s">
        <v>41</v>
      </c>
      <c r="B36" s="45" t="s">
        <v>52</v>
      </c>
      <c r="C36" s="45">
        <v>42</v>
      </c>
      <c r="D36" s="57"/>
      <c r="E36" s="45" t="s">
        <v>41</v>
      </c>
      <c r="F36" s="45" t="s">
        <v>52</v>
      </c>
      <c r="G36" s="45">
        <v>42</v>
      </c>
      <c r="H36" s="57"/>
      <c r="I36" s="38" t="s">
        <v>41</v>
      </c>
      <c r="J36" s="38" t="s">
        <v>52</v>
      </c>
      <c r="K36" s="38">
        <v>0</v>
      </c>
      <c r="L36" s="57"/>
      <c r="M36" s="38" t="s">
        <v>41</v>
      </c>
      <c r="N36" s="38" t="s">
        <v>52</v>
      </c>
      <c r="O36" s="38">
        <v>0</v>
      </c>
      <c r="P36" s="57"/>
      <c r="Q36" s="45" t="s">
        <v>41</v>
      </c>
      <c r="R36" s="45" t="s">
        <v>52</v>
      </c>
      <c r="S36" s="45">
        <v>62</v>
      </c>
      <c r="T36" s="57"/>
      <c r="U36" s="45" t="s">
        <v>41</v>
      </c>
      <c r="V36" s="45" t="s">
        <v>52</v>
      </c>
      <c r="W36" s="45">
        <v>62</v>
      </c>
      <c r="X36" s="57"/>
      <c r="Y36" s="45" t="s">
        <v>41</v>
      </c>
      <c r="Z36" s="45" t="s">
        <v>52</v>
      </c>
      <c r="AA36" s="45">
        <v>62</v>
      </c>
      <c r="AB36" s="57"/>
    </row>
    <row r="37" spans="1:28" ht="38.25" x14ac:dyDescent="0.2">
      <c r="A37" s="45" t="s">
        <v>38</v>
      </c>
      <c r="B37" s="45" t="s">
        <v>55</v>
      </c>
      <c r="C37" s="45">
        <v>10</v>
      </c>
      <c r="D37" s="57"/>
      <c r="E37" s="45" t="s">
        <v>38</v>
      </c>
      <c r="F37" s="45" t="s">
        <v>55</v>
      </c>
      <c r="G37" s="45">
        <v>10</v>
      </c>
      <c r="H37" s="57"/>
      <c r="I37" s="38" t="s">
        <v>38</v>
      </c>
      <c r="J37" s="38" t="s">
        <v>55</v>
      </c>
      <c r="K37" s="38">
        <v>0</v>
      </c>
      <c r="L37" s="57"/>
      <c r="M37" s="38" t="s">
        <v>38</v>
      </c>
      <c r="N37" s="38" t="s">
        <v>55</v>
      </c>
      <c r="O37" s="38">
        <v>0</v>
      </c>
      <c r="P37" s="57"/>
      <c r="Q37" s="49" t="s">
        <v>38</v>
      </c>
      <c r="R37" s="49" t="s">
        <v>55</v>
      </c>
      <c r="S37" s="49">
        <v>0</v>
      </c>
      <c r="T37" s="57"/>
      <c r="U37" s="49" t="s">
        <v>38</v>
      </c>
      <c r="V37" s="49" t="s">
        <v>55</v>
      </c>
      <c r="W37" s="49">
        <v>0</v>
      </c>
      <c r="X37" s="57"/>
      <c r="Y37" s="49" t="s">
        <v>38</v>
      </c>
      <c r="Z37" s="49" t="s">
        <v>55</v>
      </c>
      <c r="AA37" s="49">
        <v>0</v>
      </c>
      <c r="AB37" s="57"/>
    </row>
    <row r="38" spans="1:28" ht="25.5" x14ac:dyDescent="0.2">
      <c r="A38" s="45" t="s">
        <v>57</v>
      </c>
      <c r="B38" s="45" t="s">
        <v>53</v>
      </c>
      <c r="C38" s="45">
        <v>15</v>
      </c>
      <c r="D38" s="57"/>
      <c r="E38" s="45" t="s">
        <v>57</v>
      </c>
      <c r="F38" s="45" t="s">
        <v>53</v>
      </c>
      <c r="G38" s="45">
        <v>15</v>
      </c>
      <c r="H38" s="57"/>
      <c r="I38" s="38" t="s">
        <v>57</v>
      </c>
      <c r="J38" s="38" t="s">
        <v>53</v>
      </c>
      <c r="K38" s="38">
        <v>0</v>
      </c>
      <c r="L38" s="57"/>
      <c r="M38" s="38" t="s">
        <v>57</v>
      </c>
      <c r="N38" s="38" t="s">
        <v>53</v>
      </c>
      <c r="O38" s="38">
        <v>0</v>
      </c>
      <c r="P38" s="57"/>
      <c r="Q38" s="5" t="s">
        <v>57</v>
      </c>
      <c r="R38" s="5" t="s">
        <v>53</v>
      </c>
      <c r="S38" s="5">
        <v>15</v>
      </c>
      <c r="T38" s="57"/>
      <c r="U38" s="5" t="s">
        <v>57</v>
      </c>
      <c r="V38" s="5" t="s">
        <v>53</v>
      </c>
      <c r="W38" s="5">
        <v>15</v>
      </c>
      <c r="X38" s="57"/>
      <c r="Y38" s="5" t="s">
        <v>57</v>
      </c>
      <c r="Z38" s="5" t="s">
        <v>53</v>
      </c>
      <c r="AA38" s="5">
        <v>15</v>
      </c>
      <c r="AB38" s="57"/>
    </row>
    <row r="39" spans="1:28" ht="25.5" x14ac:dyDescent="0.2">
      <c r="A39" s="45" t="s">
        <v>95</v>
      </c>
      <c r="B39" s="45" t="s">
        <v>96</v>
      </c>
      <c r="C39" s="45">
        <v>3</v>
      </c>
      <c r="D39" s="57"/>
      <c r="E39" s="45" t="s">
        <v>95</v>
      </c>
      <c r="F39" s="45" t="s">
        <v>96</v>
      </c>
      <c r="G39" s="45">
        <v>3</v>
      </c>
      <c r="H39" s="57"/>
      <c r="I39" s="38" t="s">
        <v>95</v>
      </c>
      <c r="J39" s="38" t="s">
        <v>96</v>
      </c>
      <c r="K39" s="38">
        <v>0</v>
      </c>
      <c r="L39" s="57"/>
      <c r="M39" s="38" t="s">
        <v>95</v>
      </c>
      <c r="N39" s="38" t="s">
        <v>96</v>
      </c>
      <c r="O39" s="38">
        <v>0</v>
      </c>
      <c r="P39" s="57"/>
      <c r="Q39" s="5" t="s">
        <v>95</v>
      </c>
      <c r="R39" s="5" t="s">
        <v>96</v>
      </c>
      <c r="S39" s="5">
        <v>3</v>
      </c>
      <c r="T39" s="57"/>
      <c r="U39" s="5" t="s">
        <v>95</v>
      </c>
      <c r="V39" s="5" t="s">
        <v>96</v>
      </c>
      <c r="W39" s="5">
        <v>3</v>
      </c>
      <c r="X39" s="57"/>
      <c r="Y39" s="5" t="s">
        <v>95</v>
      </c>
      <c r="Z39" s="5" t="s">
        <v>96</v>
      </c>
      <c r="AA39" s="5">
        <v>3</v>
      </c>
      <c r="AB39" s="57"/>
    </row>
    <row r="40" spans="1:28" x14ac:dyDescent="0.2">
      <c r="A40" s="55" t="s">
        <v>32</v>
      </c>
      <c r="B40" s="55"/>
      <c r="C40" s="46">
        <f>SUM(C32:C39)</f>
        <v>300</v>
      </c>
      <c r="D40" s="6">
        <v>0.08</v>
      </c>
      <c r="E40" s="55" t="s">
        <v>32</v>
      </c>
      <c r="F40" s="55"/>
      <c r="G40" s="46">
        <f>SUM(G32:G39)</f>
        <v>300</v>
      </c>
      <c r="H40" s="6">
        <v>0.08</v>
      </c>
      <c r="I40" s="55" t="s">
        <v>32</v>
      </c>
      <c r="J40" s="55"/>
      <c r="K40" s="46">
        <f>SUM(K32:K39)</f>
        <v>0</v>
      </c>
      <c r="L40" s="6">
        <v>0</v>
      </c>
      <c r="M40" s="55" t="s">
        <v>32</v>
      </c>
      <c r="N40" s="55"/>
      <c r="O40" s="46">
        <f>SUM(O32:O39)</f>
        <v>0</v>
      </c>
      <c r="P40" s="6">
        <v>0</v>
      </c>
      <c r="Q40" s="55" t="s">
        <v>32</v>
      </c>
      <c r="R40" s="55"/>
      <c r="S40" s="46">
        <f>SUM(S32:S39)</f>
        <v>300</v>
      </c>
      <c r="T40" s="6">
        <v>0.09</v>
      </c>
      <c r="U40" s="55" t="s">
        <v>32</v>
      </c>
      <c r="V40" s="55"/>
      <c r="W40" s="46">
        <f>SUM(W32:W39)</f>
        <v>300</v>
      </c>
      <c r="X40" s="6">
        <v>0.09</v>
      </c>
      <c r="Y40" s="55" t="s">
        <v>32</v>
      </c>
      <c r="Z40" s="55"/>
      <c r="AA40" s="46">
        <f>SUM(AA32:AA39)</f>
        <v>300</v>
      </c>
      <c r="AB40" s="6">
        <v>0.09</v>
      </c>
    </row>
    <row r="41" spans="1:28" x14ac:dyDescent="0.2">
      <c r="A41" s="37" t="s">
        <v>28</v>
      </c>
      <c r="B41" s="7" t="s">
        <v>44</v>
      </c>
      <c r="C41" s="56" t="s">
        <v>65</v>
      </c>
      <c r="D41" s="56"/>
      <c r="E41" s="37" t="s">
        <v>28</v>
      </c>
      <c r="F41" s="7" t="s">
        <v>44</v>
      </c>
      <c r="G41" s="56" t="s">
        <v>65</v>
      </c>
      <c r="H41" s="56"/>
      <c r="I41" s="37" t="s">
        <v>28</v>
      </c>
      <c r="J41" s="7" t="s">
        <v>44</v>
      </c>
      <c r="K41" s="56" t="s">
        <v>88</v>
      </c>
      <c r="L41" s="56"/>
      <c r="M41" s="37" t="s">
        <v>28</v>
      </c>
      <c r="N41" s="7" t="s">
        <v>44</v>
      </c>
      <c r="O41" s="56" t="s">
        <v>88</v>
      </c>
      <c r="P41" s="56"/>
      <c r="Q41" s="37" t="s">
        <v>28</v>
      </c>
      <c r="R41" s="7" t="s">
        <v>44</v>
      </c>
      <c r="S41" s="56" t="s">
        <v>65</v>
      </c>
      <c r="T41" s="56"/>
      <c r="U41" s="37" t="s">
        <v>28</v>
      </c>
      <c r="V41" s="7" t="s">
        <v>44</v>
      </c>
      <c r="W41" s="56" t="s">
        <v>65</v>
      </c>
      <c r="X41" s="56"/>
      <c r="Y41" s="37" t="s">
        <v>28</v>
      </c>
      <c r="Z41" s="7" t="s">
        <v>44</v>
      </c>
      <c r="AA41" s="56" t="s">
        <v>65</v>
      </c>
      <c r="AB41" s="56"/>
    </row>
    <row r="42" spans="1:28" x14ac:dyDescent="0.2">
      <c r="A42" s="45" t="s">
        <v>31</v>
      </c>
      <c r="B42" s="45" t="s">
        <v>51</v>
      </c>
      <c r="C42" s="45">
        <v>30</v>
      </c>
      <c r="D42" s="57"/>
      <c r="E42" s="45" t="s">
        <v>31</v>
      </c>
      <c r="F42" s="45" t="s">
        <v>51</v>
      </c>
      <c r="G42" s="45">
        <v>30</v>
      </c>
      <c r="H42" s="57"/>
      <c r="I42" s="39" t="s">
        <v>31</v>
      </c>
      <c r="J42" s="39" t="s">
        <v>51</v>
      </c>
      <c r="K42" s="39">
        <v>0</v>
      </c>
      <c r="L42" s="57"/>
      <c r="M42" s="39" t="s">
        <v>31</v>
      </c>
      <c r="N42" s="39" t="s">
        <v>51</v>
      </c>
      <c r="O42" s="39">
        <v>0</v>
      </c>
      <c r="P42" s="57"/>
      <c r="Q42" s="45" t="s">
        <v>31</v>
      </c>
      <c r="R42" s="45" t="s">
        <v>51</v>
      </c>
      <c r="S42" s="45">
        <v>25</v>
      </c>
      <c r="T42" s="57"/>
      <c r="U42" s="45" t="s">
        <v>31</v>
      </c>
      <c r="V42" s="45" t="s">
        <v>51</v>
      </c>
      <c r="W42" s="45">
        <v>25</v>
      </c>
      <c r="X42" s="57"/>
      <c r="Y42" s="45" t="s">
        <v>31</v>
      </c>
      <c r="Z42" s="45" t="s">
        <v>51</v>
      </c>
      <c r="AA42" s="45">
        <v>25</v>
      </c>
      <c r="AB42" s="57"/>
    </row>
    <row r="43" spans="1:28" x14ac:dyDescent="0.2">
      <c r="A43" s="45" t="s">
        <v>35</v>
      </c>
      <c r="B43" s="45" t="s">
        <v>36</v>
      </c>
      <c r="C43" s="45">
        <v>5</v>
      </c>
      <c r="D43" s="57"/>
      <c r="E43" s="45" t="s">
        <v>35</v>
      </c>
      <c r="F43" s="45" t="s">
        <v>36</v>
      </c>
      <c r="G43" s="45">
        <v>5</v>
      </c>
      <c r="H43" s="57"/>
      <c r="I43" s="39" t="s">
        <v>35</v>
      </c>
      <c r="J43" s="39" t="s">
        <v>36</v>
      </c>
      <c r="K43" s="39">
        <v>0</v>
      </c>
      <c r="L43" s="57"/>
      <c r="M43" s="39" t="s">
        <v>35</v>
      </c>
      <c r="N43" s="39" t="s">
        <v>36</v>
      </c>
      <c r="O43" s="39">
        <v>0</v>
      </c>
      <c r="P43" s="57"/>
      <c r="Q43" s="45" t="s">
        <v>35</v>
      </c>
      <c r="R43" s="45" t="s">
        <v>36</v>
      </c>
      <c r="S43" s="45">
        <v>20</v>
      </c>
      <c r="T43" s="57"/>
      <c r="U43" s="45" t="s">
        <v>35</v>
      </c>
      <c r="V43" s="45" t="s">
        <v>36</v>
      </c>
      <c r="W43" s="45">
        <v>20</v>
      </c>
      <c r="X43" s="57"/>
      <c r="Y43" s="45" t="s">
        <v>35</v>
      </c>
      <c r="Z43" s="45" t="s">
        <v>36</v>
      </c>
      <c r="AA43" s="45">
        <v>20</v>
      </c>
      <c r="AB43" s="57"/>
    </row>
    <row r="44" spans="1:28" x14ac:dyDescent="0.2">
      <c r="A44" s="45" t="s">
        <v>4</v>
      </c>
      <c r="B44" s="45" t="s">
        <v>5</v>
      </c>
      <c r="C44" s="45">
        <v>30</v>
      </c>
      <c r="D44" s="57"/>
      <c r="E44" s="45" t="s">
        <v>4</v>
      </c>
      <c r="F44" s="45" t="s">
        <v>5</v>
      </c>
      <c r="G44" s="45">
        <v>30</v>
      </c>
      <c r="H44" s="57"/>
      <c r="I44" s="39" t="s">
        <v>4</v>
      </c>
      <c r="J44" s="39" t="s">
        <v>5</v>
      </c>
      <c r="K44" s="39">
        <v>0</v>
      </c>
      <c r="L44" s="57"/>
      <c r="M44" s="39" t="s">
        <v>4</v>
      </c>
      <c r="N44" s="39" t="s">
        <v>5</v>
      </c>
      <c r="O44" s="39">
        <v>0</v>
      </c>
      <c r="P44" s="57"/>
      <c r="Q44" s="45" t="s">
        <v>4</v>
      </c>
      <c r="R44" s="45" t="s">
        <v>5</v>
      </c>
      <c r="S44" s="45">
        <v>20</v>
      </c>
      <c r="T44" s="57"/>
      <c r="U44" s="45" t="s">
        <v>4</v>
      </c>
      <c r="V44" s="45" t="s">
        <v>5</v>
      </c>
      <c r="W44" s="45">
        <v>20</v>
      </c>
      <c r="X44" s="57"/>
      <c r="Y44" s="45" t="s">
        <v>4</v>
      </c>
      <c r="Z44" s="45" t="s">
        <v>5</v>
      </c>
      <c r="AA44" s="45">
        <v>20</v>
      </c>
      <c r="AB44" s="57"/>
    </row>
    <row r="45" spans="1:28" x14ac:dyDescent="0.2">
      <c r="A45" s="45" t="s">
        <v>58</v>
      </c>
      <c r="B45" s="45" t="s">
        <v>66</v>
      </c>
      <c r="C45" s="45">
        <v>20</v>
      </c>
      <c r="D45" s="57"/>
      <c r="E45" s="45" t="s">
        <v>58</v>
      </c>
      <c r="F45" s="45" t="s">
        <v>66</v>
      </c>
      <c r="G45" s="45">
        <v>20</v>
      </c>
      <c r="H45" s="57"/>
      <c r="I45" s="39" t="s">
        <v>58</v>
      </c>
      <c r="J45" s="39" t="s">
        <v>66</v>
      </c>
      <c r="K45" s="39">
        <v>0</v>
      </c>
      <c r="L45" s="57"/>
      <c r="M45" s="39" t="s">
        <v>58</v>
      </c>
      <c r="N45" s="39" t="s">
        <v>66</v>
      </c>
      <c r="O45" s="39">
        <v>0</v>
      </c>
      <c r="P45" s="57"/>
      <c r="Q45" s="45" t="s">
        <v>58</v>
      </c>
      <c r="R45" s="45" t="s">
        <v>66</v>
      </c>
      <c r="S45" s="45">
        <v>20</v>
      </c>
      <c r="T45" s="57"/>
      <c r="U45" s="45" t="s">
        <v>58</v>
      </c>
      <c r="V45" s="45" t="s">
        <v>66</v>
      </c>
      <c r="W45" s="45">
        <v>20</v>
      </c>
      <c r="X45" s="57"/>
      <c r="Y45" s="45" t="s">
        <v>58</v>
      </c>
      <c r="Z45" s="45" t="s">
        <v>66</v>
      </c>
      <c r="AA45" s="45">
        <v>20</v>
      </c>
      <c r="AB45" s="57"/>
    </row>
    <row r="46" spans="1:28" ht="25.5" x14ac:dyDescent="0.2">
      <c r="A46" s="45" t="s">
        <v>57</v>
      </c>
      <c r="B46" s="45" t="s">
        <v>53</v>
      </c>
      <c r="C46" s="45">
        <v>15</v>
      </c>
      <c r="D46" s="57"/>
      <c r="E46" s="45" t="s">
        <v>57</v>
      </c>
      <c r="F46" s="45" t="s">
        <v>53</v>
      </c>
      <c r="G46" s="45">
        <v>15</v>
      </c>
      <c r="H46" s="57"/>
      <c r="I46" s="39" t="s">
        <v>57</v>
      </c>
      <c r="J46" s="39" t="s">
        <v>53</v>
      </c>
      <c r="K46" s="39">
        <v>0</v>
      </c>
      <c r="L46" s="57"/>
      <c r="M46" s="39" t="s">
        <v>57</v>
      </c>
      <c r="N46" s="39" t="s">
        <v>53</v>
      </c>
      <c r="O46" s="39">
        <v>0</v>
      </c>
      <c r="P46" s="57"/>
      <c r="Q46" s="45" t="s">
        <v>57</v>
      </c>
      <c r="R46" s="45" t="s">
        <v>53</v>
      </c>
      <c r="S46" s="45">
        <v>15</v>
      </c>
      <c r="T46" s="57"/>
      <c r="U46" s="45" t="s">
        <v>57</v>
      </c>
      <c r="V46" s="45" t="s">
        <v>53</v>
      </c>
      <c r="W46" s="45">
        <v>15</v>
      </c>
      <c r="X46" s="57"/>
      <c r="Y46" s="45" t="s">
        <v>57</v>
      </c>
      <c r="Z46" s="45" t="s">
        <v>53</v>
      </c>
      <c r="AA46" s="45">
        <v>15</v>
      </c>
      <c r="AB46" s="57"/>
    </row>
    <row r="47" spans="1:28" x14ac:dyDescent="0.2">
      <c r="A47" s="58" t="s">
        <v>32</v>
      </c>
      <c r="B47" s="58"/>
      <c r="C47" s="52">
        <f>SUM(C42:C46)</f>
        <v>100</v>
      </c>
      <c r="D47" s="53">
        <v>0.05</v>
      </c>
      <c r="E47" s="58" t="s">
        <v>32</v>
      </c>
      <c r="F47" s="58"/>
      <c r="G47" s="52">
        <f>SUM(G42:G46)</f>
        <v>100</v>
      </c>
      <c r="H47" s="53">
        <v>0.05</v>
      </c>
      <c r="I47" s="58" t="s">
        <v>32</v>
      </c>
      <c r="J47" s="58"/>
      <c r="K47" s="52">
        <f>SUM(K42:K46)</f>
        <v>0</v>
      </c>
      <c r="L47" s="54">
        <v>0</v>
      </c>
      <c r="M47" s="58" t="s">
        <v>32</v>
      </c>
      <c r="N47" s="58"/>
      <c r="O47" s="52">
        <f>SUM(O42:O46)</f>
        <v>0</v>
      </c>
      <c r="P47" s="54">
        <v>0</v>
      </c>
      <c r="Q47" s="58" t="s">
        <v>32</v>
      </c>
      <c r="R47" s="58"/>
      <c r="S47" s="52">
        <f>SUM(S42:S46)</f>
        <v>100</v>
      </c>
      <c r="T47" s="53">
        <v>7.0000000000000007E-2</v>
      </c>
      <c r="U47" s="58" t="s">
        <v>32</v>
      </c>
      <c r="V47" s="58"/>
      <c r="W47" s="52">
        <f>SUM(W42:W46)</f>
        <v>100</v>
      </c>
      <c r="X47" s="53">
        <v>7.0000000000000007E-2</v>
      </c>
      <c r="Y47" s="58" t="s">
        <v>32</v>
      </c>
      <c r="Z47" s="58"/>
      <c r="AA47" s="52">
        <f>SUM(AA42:AA46)</f>
        <v>100</v>
      </c>
      <c r="AB47" s="53">
        <v>7.0000000000000007E-2</v>
      </c>
    </row>
    <row r="48" spans="1:28" ht="50.1" customHeight="1" x14ac:dyDescent="0.2">
      <c r="A48" s="67" t="s">
        <v>85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</row>
  </sheetData>
  <mergeCells count="113">
    <mergeCell ref="AB42:AB46"/>
    <mergeCell ref="Y47:Z47"/>
    <mergeCell ref="A48:AB48"/>
    <mergeCell ref="Y18:Z18"/>
    <mergeCell ref="AA19:AB19"/>
    <mergeCell ref="AB20:AB29"/>
    <mergeCell ref="Y30:Z30"/>
    <mergeCell ref="AA31:AB31"/>
    <mergeCell ref="AB32:AB39"/>
    <mergeCell ref="X42:X46"/>
    <mergeCell ref="U47:V47"/>
    <mergeCell ref="Q40:R40"/>
    <mergeCell ref="S41:T41"/>
    <mergeCell ref="T42:T46"/>
    <mergeCell ref="Q47:R47"/>
    <mergeCell ref="Q18:R18"/>
    <mergeCell ref="S19:T19"/>
    <mergeCell ref="T20:T29"/>
    <mergeCell ref="Q30:R30"/>
    <mergeCell ref="S31:T31"/>
    <mergeCell ref="T32:T39"/>
    <mergeCell ref="P42:P46"/>
    <mergeCell ref="M47:N47"/>
    <mergeCell ref="I40:J40"/>
    <mergeCell ref="AA6:AB6"/>
    <mergeCell ref="AB7:AB17"/>
    <mergeCell ref="Y1:AB1"/>
    <mergeCell ref="Y2:AB2"/>
    <mergeCell ref="Y3:AB3"/>
    <mergeCell ref="Y4:Z4"/>
    <mergeCell ref="X32:X39"/>
    <mergeCell ref="U40:V40"/>
    <mergeCell ref="W41:X41"/>
    <mergeCell ref="X7:X17"/>
    <mergeCell ref="U18:V18"/>
    <mergeCell ref="W19:X19"/>
    <mergeCell ref="X20:X29"/>
    <mergeCell ref="U30:V30"/>
    <mergeCell ref="W31:X31"/>
    <mergeCell ref="W6:X6"/>
    <mergeCell ref="U1:X1"/>
    <mergeCell ref="U2:X2"/>
    <mergeCell ref="U3:X3"/>
    <mergeCell ref="U4:V4"/>
    <mergeCell ref="Y40:Z40"/>
    <mergeCell ref="AA41:AB41"/>
    <mergeCell ref="S6:T6"/>
    <mergeCell ref="T7:T17"/>
    <mergeCell ref="Q1:T1"/>
    <mergeCell ref="Q2:T2"/>
    <mergeCell ref="Q3:T3"/>
    <mergeCell ref="Q4:R4"/>
    <mergeCell ref="P32:P39"/>
    <mergeCell ref="M40:N40"/>
    <mergeCell ref="O41:P41"/>
    <mergeCell ref="M1:P1"/>
    <mergeCell ref="M2:P2"/>
    <mergeCell ref="M3:P3"/>
    <mergeCell ref="M4:N4"/>
    <mergeCell ref="P7:P17"/>
    <mergeCell ref="M18:N18"/>
    <mergeCell ref="O19:P19"/>
    <mergeCell ref="P20:P29"/>
    <mergeCell ref="M30:N30"/>
    <mergeCell ref="O31:P31"/>
    <mergeCell ref="O6:P6"/>
    <mergeCell ref="H32:H39"/>
    <mergeCell ref="E40:F40"/>
    <mergeCell ref="G41:H41"/>
    <mergeCell ref="K41:L41"/>
    <mergeCell ref="L42:L46"/>
    <mergeCell ref="I47:J47"/>
    <mergeCell ref="I18:J18"/>
    <mergeCell ref="K19:L19"/>
    <mergeCell ref="L20:L29"/>
    <mergeCell ref="I30:J30"/>
    <mergeCell ref="K31:L31"/>
    <mergeCell ref="L32:L39"/>
    <mergeCell ref="G19:H19"/>
    <mergeCell ref="H20:H29"/>
    <mergeCell ref="E30:F30"/>
    <mergeCell ref="G31:H31"/>
    <mergeCell ref="G6:H6"/>
    <mergeCell ref="K6:L6"/>
    <mergeCell ref="L7:L17"/>
    <mergeCell ref="I1:L1"/>
    <mergeCell ref="I2:L2"/>
    <mergeCell ref="I3:L3"/>
    <mergeCell ref="I4:J4"/>
    <mergeCell ref="A40:B40"/>
    <mergeCell ref="C41:D41"/>
    <mergeCell ref="D42:D46"/>
    <mergeCell ref="A47:B47"/>
    <mergeCell ref="E1:H1"/>
    <mergeCell ref="E2:H2"/>
    <mergeCell ref="E3:H3"/>
    <mergeCell ref="E4:F4"/>
    <mergeCell ref="A18:B18"/>
    <mergeCell ref="C19:D19"/>
    <mergeCell ref="D20:D29"/>
    <mergeCell ref="A30:B30"/>
    <mergeCell ref="C31:D31"/>
    <mergeCell ref="D32:D39"/>
    <mergeCell ref="C6:D6"/>
    <mergeCell ref="D7:D17"/>
    <mergeCell ref="A1:D1"/>
    <mergeCell ref="A2:D2"/>
    <mergeCell ref="A3:D3"/>
    <mergeCell ref="A4:B4"/>
    <mergeCell ref="H42:H46"/>
    <mergeCell ref="E47:F47"/>
    <mergeCell ref="H7:H17"/>
    <mergeCell ref="E18:F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61"/>
  <sheetViews>
    <sheetView view="pageBreakPreview" zoomScale="76" zoomScaleNormal="85" zoomScaleSheetLayoutView="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16" sqref="L16"/>
    </sheetView>
  </sheetViews>
  <sheetFormatPr defaultRowHeight="18" x14ac:dyDescent="0.25"/>
  <cols>
    <col min="1" max="1" width="8.42578125" style="14" customWidth="1"/>
    <col min="2" max="2" width="52.28515625" style="14" customWidth="1"/>
    <col min="3" max="3" width="17" style="16" customWidth="1"/>
    <col min="4" max="5" width="10" style="14" customWidth="1"/>
    <col min="6" max="6" width="10" style="26" customWidth="1"/>
    <col min="7" max="7" width="10" style="14" customWidth="1"/>
    <col min="8" max="8" width="16.85546875" style="15" customWidth="1"/>
    <col min="9" max="12" width="17.140625" style="14" customWidth="1"/>
    <col min="13" max="13" width="17.140625" style="26" customWidth="1"/>
    <col min="14" max="14" width="17.140625" style="14" customWidth="1"/>
    <col min="15" max="16384" width="9.140625" style="14"/>
  </cols>
  <sheetData>
    <row r="1" spans="1:14" s="16" customFormat="1" ht="57.75" customHeight="1" x14ac:dyDescent="0.25">
      <c r="A1" s="70" t="s">
        <v>48</v>
      </c>
      <c r="B1" s="71"/>
      <c r="C1" s="72">
        <v>44303</v>
      </c>
      <c r="D1" s="70"/>
      <c r="E1" s="70"/>
      <c r="F1" s="70"/>
      <c r="G1" s="73" t="s">
        <v>49</v>
      </c>
      <c r="H1" s="73"/>
      <c r="M1" s="27"/>
    </row>
    <row r="2" spans="1:14" ht="31.5" customHeight="1" x14ac:dyDescent="0.2">
      <c r="A2" s="74" t="s">
        <v>89</v>
      </c>
      <c r="B2" s="75"/>
      <c r="C2" s="75"/>
      <c r="D2" s="75"/>
      <c r="E2" s="75"/>
      <c r="F2" s="75"/>
      <c r="G2" s="75"/>
      <c r="H2" s="75"/>
    </row>
    <row r="3" spans="1:14" ht="12.75" customHeight="1" thickBot="1" x14ac:dyDescent="0.25">
      <c r="A3" s="76" t="s">
        <v>42</v>
      </c>
      <c r="B3" s="77"/>
      <c r="C3" s="77"/>
      <c r="D3" s="77"/>
      <c r="E3" s="77"/>
      <c r="F3" s="77"/>
      <c r="G3" s="77"/>
      <c r="H3" s="77"/>
    </row>
    <row r="4" spans="1:14" s="23" customFormat="1" ht="38.25" customHeight="1" thickBot="1" x14ac:dyDescent="0.25">
      <c r="A4" s="78" t="s">
        <v>37</v>
      </c>
      <c r="B4" s="79"/>
      <c r="C4" s="8" t="s">
        <v>17</v>
      </c>
      <c r="D4" s="8" t="s">
        <v>8</v>
      </c>
      <c r="E4" s="8" t="s">
        <v>9</v>
      </c>
      <c r="F4" s="8" t="s">
        <v>10</v>
      </c>
      <c r="G4" s="8" t="s">
        <v>11</v>
      </c>
      <c r="H4" s="9" t="s">
        <v>62</v>
      </c>
      <c r="I4" s="1" t="s">
        <v>18</v>
      </c>
      <c r="J4" s="2" t="s">
        <v>19</v>
      </c>
      <c r="K4" s="3" t="s">
        <v>20</v>
      </c>
      <c r="L4" s="25" t="s">
        <v>46</v>
      </c>
      <c r="M4" s="25" t="s">
        <v>47</v>
      </c>
      <c r="N4" s="24" t="s">
        <v>43</v>
      </c>
    </row>
    <row r="5" spans="1:14" ht="60" customHeight="1" thickBot="1" x14ac:dyDescent="0.25">
      <c r="A5" s="81" t="s">
        <v>64</v>
      </c>
      <c r="B5" s="29" t="s">
        <v>21</v>
      </c>
      <c r="C5" s="30" t="s">
        <v>90</v>
      </c>
      <c r="D5" s="32">
        <f t="shared" ref="D5:D6" si="0">F5+E5</f>
        <v>800</v>
      </c>
      <c r="E5" s="12">
        <v>100</v>
      </c>
      <c r="F5" s="12">
        <v>700</v>
      </c>
      <c r="G5" s="12">
        <v>250</v>
      </c>
      <c r="H5" s="13">
        <f t="shared" ref="H5" si="1">F5-G5</f>
        <v>450</v>
      </c>
      <c r="I5" s="22">
        <v>1124</v>
      </c>
      <c r="J5" s="21">
        <v>450</v>
      </c>
      <c r="K5" s="20">
        <f t="shared" ref="K5" si="2">H5-J5</f>
        <v>0</v>
      </c>
      <c r="L5" s="19">
        <v>0.23</v>
      </c>
      <c r="M5" s="18">
        <v>30</v>
      </c>
      <c r="N5" s="28">
        <f>H5*24*L5*M5</f>
        <v>74520</v>
      </c>
    </row>
    <row r="6" spans="1:14" ht="60" customHeight="1" thickBot="1" x14ac:dyDescent="0.25">
      <c r="A6" s="82"/>
      <c r="B6" s="29" t="s">
        <v>50</v>
      </c>
      <c r="C6" s="30" t="s">
        <v>91</v>
      </c>
      <c r="D6" s="32">
        <f t="shared" si="0"/>
        <v>500</v>
      </c>
      <c r="E6" s="12">
        <v>100</v>
      </c>
      <c r="F6" s="12">
        <v>400</v>
      </c>
      <c r="G6" s="12">
        <v>100</v>
      </c>
      <c r="H6" s="13">
        <f t="shared" ref="H6:H15" si="3">F6-G6</f>
        <v>300</v>
      </c>
      <c r="I6" s="22">
        <v>488</v>
      </c>
      <c r="J6" s="21">
        <v>300</v>
      </c>
      <c r="K6" s="20">
        <f t="shared" ref="K6" si="4">H6-J6</f>
        <v>0</v>
      </c>
      <c r="L6" s="19">
        <v>0.08</v>
      </c>
      <c r="M6" s="18">
        <v>11</v>
      </c>
      <c r="N6" s="28">
        <f t="shared" ref="N6" si="5">H6*24*L6*M6</f>
        <v>6336</v>
      </c>
    </row>
    <row r="7" spans="1:14" ht="60" customHeight="1" thickBot="1" x14ac:dyDescent="0.25">
      <c r="A7" s="36"/>
      <c r="B7" s="29" t="s">
        <v>50</v>
      </c>
      <c r="C7" s="30" t="s">
        <v>92</v>
      </c>
      <c r="D7" s="32">
        <f t="shared" ref="D7:D8" si="6">F7+E7</f>
        <v>100</v>
      </c>
      <c r="E7" s="12">
        <v>100</v>
      </c>
      <c r="F7" s="12">
        <v>0</v>
      </c>
      <c r="G7" s="12">
        <v>100</v>
      </c>
      <c r="H7" s="13">
        <v>0</v>
      </c>
      <c r="I7" s="22">
        <v>0</v>
      </c>
      <c r="J7" s="21">
        <v>0</v>
      </c>
      <c r="K7" s="20">
        <f t="shared" ref="K7:K8" si="7">H7-J7</f>
        <v>0</v>
      </c>
      <c r="L7" s="19">
        <v>0</v>
      </c>
      <c r="M7" s="18">
        <v>5</v>
      </c>
      <c r="N7" s="28">
        <f t="shared" ref="N7:N8" si="8">H7*24*L7*M7</f>
        <v>0</v>
      </c>
    </row>
    <row r="8" spans="1:14" ht="60" customHeight="1" thickBot="1" x14ac:dyDescent="0.25">
      <c r="A8" s="36"/>
      <c r="B8" s="29" t="s">
        <v>50</v>
      </c>
      <c r="C8" s="30" t="s">
        <v>94</v>
      </c>
      <c r="D8" s="32">
        <f t="shared" si="6"/>
        <v>500</v>
      </c>
      <c r="E8" s="12">
        <v>100</v>
      </c>
      <c r="F8" s="12">
        <v>400</v>
      </c>
      <c r="G8" s="12">
        <v>100</v>
      </c>
      <c r="H8" s="13">
        <f t="shared" ref="H8" si="9">F8-G8</f>
        <v>300</v>
      </c>
      <c r="I8" s="22">
        <v>478</v>
      </c>
      <c r="J8" s="21">
        <v>300</v>
      </c>
      <c r="K8" s="20">
        <f t="shared" si="7"/>
        <v>0</v>
      </c>
      <c r="L8" s="19">
        <v>0.09</v>
      </c>
      <c r="M8" s="18">
        <v>14</v>
      </c>
      <c r="N8" s="28">
        <f t="shared" si="8"/>
        <v>9072</v>
      </c>
    </row>
    <row r="9" spans="1:14" ht="60" customHeight="1" thickBot="1" x14ac:dyDescent="0.25">
      <c r="A9" s="80" t="s">
        <v>63</v>
      </c>
      <c r="B9" s="31" t="s">
        <v>22</v>
      </c>
      <c r="C9" s="33" t="s">
        <v>91</v>
      </c>
      <c r="D9" s="34">
        <f t="shared" ref="D9:D15" si="10">E9+F9</f>
        <v>700</v>
      </c>
      <c r="E9" s="11">
        <v>100</v>
      </c>
      <c r="F9" s="11">
        <v>600</v>
      </c>
      <c r="G9" s="11">
        <v>250</v>
      </c>
      <c r="H9" s="10">
        <f t="shared" si="3"/>
        <v>350</v>
      </c>
      <c r="I9" s="22">
        <v>909</v>
      </c>
      <c r="J9" s="21">
        <v>350</v>
      </c>
      <c r="K9" s="20">
        <f t="shared" ref="K9:K15" si="11">H9-J9</f>
        <v>0</v>
      </c>
      <c r="L9" s="19">
        <v>0.23</v>
      </c>
      <c r="M9" s="18">
        <v>11</v>
      </c>
      <c r="N9" s="28">
        <f t="shared" ref="N9:N12" si="12">H9*24*L9*M9</f>
        <v>21252</v>
      </c>
    </row>
    <row r="10" spans="1:14" ht="60" customHeight="1" thickBot="1" x14ac:dyDescent="0.25">
      <c r="A10" s="80"/>
      <c r="B10" s="31" t="s">
        <v>22</v>
      </c>
      <c r="C10" s="33" t="s">
        <v>73</v>
      </c>
      <c r="D10" s="34">
        <f t="shared" ref="D10:D11" si="13">E10+F10</f>
        <v>900</v>
      </c>
      <c r="E10" s="11">
        <v>100</v>
      </c>
      <c r="F10" s="11">
        <v>800</v>
      </c>
      <c r="G10" s="11">
        <v>250</v>
      </c>
      <c r="H10" s="10">
        <f t="shared" ref="H10:H11" si="14">F10-G10</f>
        <v>550</v>
      </c>
      <c r="I10" s="22">
        <v>1074</v>
      </c>
      <c r="J10" s="21">
        <v>550</v>
      </c>
      <c r="K10" s="20">
        <f t="shared" si="11"/>
        <v>0</v>
      </c>
      <c r="L10" s="19">
        <v>0.08</v>
      </c>
      <c r="M10" s="18">
        <v>3</v>
      </c>
      <c r="N10" s="28">
        <f t="shared" si="12"/>
        <v>3168</v>
      </c>
    </row>
    <row r="11" spans="1:14" ht="60" customHeight="1" thickBot="1" x14ac:dyDescent="0.25">
      <c r="A11" s="80"/>
      <c r="B11" s="31" t="s">
        <v>22</v>
      </c>
      <c r="C11" s="33" t="s">
        <v>93</v>
      </c>
      <c r="D11" s="34">
        <f t="shared" si="13"/>
        <v>800</v>
      </c>
      <c r="E11" s="11">
        <v>100</v>
      </c>
      <c r="F11" s="11">
        <v>700</v>
      </c>
      <c r="G11" s="11">
        <v>250</v>
      </c>
      <c r="H11" s="10">
        <f t="shared" si="14"/>
        <v>450</v>
      </c>
      <c r="I11" s="22">
        <v>1039</v>
      </c>
      <c r="J11" s="21">
        <v>450</v>
      </c>
      <c r="K11" s="20">
        <f t="shared" si="11"/>
        <v>0</v>
      </c>
      <c r="L11" s="19">
        <v>0.1</v>
      </c>
      <c r="M11" s="18">
        <v>11</v>
      </c>
      <c r="N11" s="28">
        <f t="shared" si="12"/>
        <v>11880</v>
      </c>
    </row>
    <row r="12" spans="1:14" ht="60" customHeight="1" thickBot="1" x14ac:dyDescent="0.25">
      <c r="A12" s="80"/>
      <c r="B12" s="31" t="s">
        <v>22</v>
      </c>
      <c r="C12" s="33" t="s">
        <v>77</v>
      </c>
      <c r="D12" s="34">
        <f t="shared" ref="D12:D14" si="15">E12+F12</f>
        <v>700</v>
      </c>
      <c r="E12" s="11">
        <v>100</v>
      </c>
      <c r="F12" s="11">
        <v>600</v>
      </c>
      <c r="G12" s="11">
        <v>250</v>
      </c>
      <c r="H12" s="10">
        <f t="shared" ref="H12:H13" si="16">F12-G12</f>
        <v>350</v>
      </c>
      <c r="I12" s="22">
        <v>969</v>
      </c>
      <c r="J12" s="21">
        <v>350</v>
      </c>
      <c r="K12" s="20">
        <f t="shared" si="11"/>
        <v>0</v>
      </c>
      <c r="L12" s="19">
        <v>0.17</v>
      </c>
      <c r="M12" s="18">
        <v>5</v>
      </c>
      <c r="N12" s="28">
        <f t="shared" si="12"/>
        <v>7140</v>
      </c>
    </row>
    <row r="13" spans="1:14" ht="60" customHeight="1" thickBot="1" x14ac:dyDescent="0.25">
      <c r="A13" s="80"/>
      <c r="B13" s="31" t="s">
        <v>23</v>
      </c>
      <c r="C13" s="33" t="s">
        <v>91</v>
      </c>
      <c r="D13" s="34">
        <f t="shared" si="15"/>
        <v>300</v>
      </c>
      <c r="E13" s="11">
        <v>100</v>
      </c>
      <c r="F13" s="11">
        <v>200</v>
      </c>
      <c r="G13" s="11">
        <v>100</v>
      </c>
      <c r="H13" s="10">
        <f t="shared" si="16"/>
        <v>100</v>
      </c>
      <c r="I13" s="22">
        <v>155</v>
      </c>
      <c r="J13" s="21">
        <v>100</v>
      </c>
      <c r="K13" s="20">
        <f t="shared" ref="K13:K14" si="17">H13-J13</f>
        <v>0</v>
      </c>
      <c r="L13" s="19">
        <v>0.05</v>
      </c>
      <c r="M13" s="18">
        <v>11</v>
      </c>
      <c r="N13" s="28">
        <f t="shared" ref="N13:N14" si="18">H13*24*L13*M13</f>
        <v>1320</v>
      </c>
    </row>
    <row r="14" spans="1:14" ht="60" customHeight="1" thickBot="1" x14ac:dyDescent="0.25">
      <c r="A14" s="80"/>
      <c r="B14" s="31" t="s">
        <v>23</v>
      </c>
      <c r="C14" s="33" t="s">
        <v>92</v>
      </c>
      <c r="D14" s="34">
        <f t="shared" si="15"/>
        <v>100</v>
      </c>
      <c r="E14" s="11">
        <v>100</v>
      </c>
      <c r="F14" s="11">
        <v>0</v>
      </c>
      <c r="G14" s="11">
        <v>100</v>
      </c>
      <c r="H14" s="10">
        <v>0</v>
      </c>
      <c r="I14" s="22">
        <v>0</v>
      </c>
      <c r="J14" s="21">
        <v>0</v>
      </c>
      <c r="K14" s="20">
        <f t="shared" si="17"/>
        <v>0</v>
      </c>
      <c r="L14" s="19">
        <v>0</v>
      </c>
      <c r="M14" s="18">
        <v>5</v>
      </c>
      <c r="N14" s="28">
        <f t="shared" si="18"/>
        <v>0</v>
      </c>
    </row>
    <row r="15" spans="1:14" ht="60" customHeight="1" thickBot="1" x14ac:dyDescent="0.25">
      <c r="A15" s="80"/>
      <c r="B15" s="31" t="s">
        <v>23</v>
      </c>
      <c r="C15" s="33" t="s">
        <v>94</v>
      </c>
      <c r="D15" s="34">
        <f t="shared" si="10"/>
        <v>300</v>
      </c>
      <c r="E15" s="11">
        <v>100</v>
      </c>
      <c r="F15" s="11">
        <v>200</v>
      </c>
      <c r="G15" s="11">
        <v>100</v>
      </c>
      <c r="H15" s="10">
        <f t="shared" si="3"/>
        <v>100</v>
      </c>
      <c r="I15" s="22">
        <v>155</v>
      </c>
      <c r="J15" s="21">
        <v>100</v>
      </c>
      <c r="K15" s="20">
        <f t="shared" si="11"/>
        <v>0</v>
      </c>
      <c r="L15" s="19">
        <v>7.0000000000000007E-2</v>
      </c>
      <c r="M15" s="18">
        <v>14</v>
      </c>
      <c r="N15" s="28">
        <f t="shared" ref="N15" si="19">H15*24*L15*M15</f>
        <v>2352.0000000000005</v>
      </c>
    </row>
    <row r="16" spans="1:14" ht="22.5" customHeight="1" x14ac:dyDescent="0.2">
      <c r="A16" s="68"/>
      <c r="B16" s="69"/>
      <c r="C16" s="69"/>
      <c r="D16" s="69"/>
      <c r="E16" s="69"/>
      <c r="F16" s="69"/>
      <c r="G16" s="69"/>
      <c r="H16" s="69"/>
      <c r="M16" s="35"/>
      <c r="N16" s="17">
        <f>SUM(N5:N15)</f>
        <v>137040</v>
      </c>
    </row>
    <row r="17" spans="3:8" ht="15.75" x14ac:dyDescent="0.25">
      <c r="H17" s="14"/>
    </row>
    <row r="19" spans="3:8" ht="15.75" customHeight="1" x14ac:dyDescent="0.25"/>
    <row r="32" spans="3:8" ht="15.75" customHeight="1" x14ac:dyDescent="0.2">
      <c r="C32" s="14"/>
      <c r="H32" s="14"/>
    </row>
    <row r="42" spans="3:8" ht="12.75" customHeight="1" x14ac:dyDescent="0.2">
      <c r="C42" s="14"/>
      <c r="H42" s="14"/>
    </row>
    <row r="43" spans="3:8" ht="12.75" customHeight="1" x14ac:dyDescent="0.2">
      <c r="C43" s="14"/>
      <c r="H43" s="14"/>
    </row>
    <row r="44" spans="3:8" ht="15.95" customHeight="1" x14ac:dyDescent="0.2">
      <c r="C44" s="14"/>
      <c r="H44" s="14"/>
    </row>
    <row r="45" spans="3:8" ht="15.95" customHeight="1" x14ac:dyDescent="0.2">
      <c r="C45" s="14"/>
      <c r="H45" s="14"/>
    </row>
    <row r="46" spans="3:8" ht="15.95" customHeight="1" x14ac:dyDescent="0.2">
      <c r="C46" s="14"/>
      <c r="H46" s="14"/>
    </row>
    <row r="47" spans="3:8" ht="15.95" customHeight="1" x14ac:dyDescent="0.2">
      <c r="C47" s="14"/>
      <c r="H47" s="14"/>
    </row>
    <row r="48" spans="3:8" ht="15.95" customHeight="1" x14ac:dyDescent="0.2">
      <c r="C48" s="14"/>
      <c r="H48" s="14"/>
    </row>
    <row r="50" spans="3:8" ht="15.95" customHeight="1" x14ac:dyDescent="0.2">
      <c r="C50" s="14"/>
      <c r="H50" s="14"/>
    </row>
    <row r="51" spans="3:8" ht="15.95" customHeight="1" x14ac:dyDescent="0.2">
      <c r="C51" s="14"/>
      <c r="H51" s="14"/>
    </row>
    <row r="52" spans="3:8" ht="15.95" customHeight="1" x14ac:dyDescent="0.2">
      <c r="C52" s="14"/>
      <c r="H52" s="14"/>
    </row>
    <row r="53" spans="3:8" ht="15.95" customHeight="1" x14ac:dyDescent="0.2">
      <c r="C53" s="14"/>
      <c r="H53" s="14"/>
    </row>
    <row r="54" spans="3:8" ht="15.95" customHeight="1" x14ac:dyDescent="0.2">
      <c r="C54" s="14"/>
      <c r="H54" s="14"/>
    </row>
    <row r="55" spans="3:8" ht="15.95" customHeight="1" x14ac:dyDescent="0.2">
      <c r="C55" s="14"/>
      <c r="H55" s="14"/>
    </row>
    <row r="56" spans="3:8" ht="15.95" customHeight="1" x14ac:dyDescent="0.2">
      <c r="C56" s="14"/>
      <c r="H56" s="14"/>
    </row>
    <row r="57" spans="3:8" ht="15.95" customHeight="1" x14ac:dyDescent="0.2">
      <c r="C57" s="14"/>
      <c r="H57" s="14"/>
    </row>
    <row r="58" spans="3:8" ht="15.95" customHeight="1" x14ac:dyDescent="0.2">
      <c r="C58" s="14"/>
      <c r="H58" s="14"/>
    </row>
    <row r="59" spans="3:8" ht="15.95" customHeight="1" x14ac:dyDescent="0.2">
      <c r="C59" s="14"/>
      <c r="H59" s="14"/>
    </row>
    <row r="60" spans="3:8" ht="15.95" customHeight="1" x14ac:dyDescent="0.2">
      <c r="C60" s="14"/>
      <c r="H60" s="14"/>
    </row>
    <row r="61" spans="3:8" ht="15.95" customHeight="1" x14ac:dyDescent="0.2">
      <c r="C61" s="14"/>
      <c r="H61" s="14"/>
    </row>
    <row r="62" spans="3:8" ht="15.95" customHeight="1" x14ac:dyDescent="0.2">
      <c r="C62" s="14"/>
      <c r="H62" s="14"/>
    </row>
    <row r="63" spans="3:8" ht="15.95" customHeight="1" x14ac:dyDescent="0.2">
      <c r="C63" s="14"/>
      <c r="H63" s="14"/>
    </row>
    <row r="64" spans="3:8" ht="15.95" customHeight="1" x14ac:dyDescent="0.2">
      <c r="C64" s="14"/>
      <c r="H64" s="14"/>
    </row>
    <row r="65" spans="3:8" ht="15.95" customHeight="1" x14ac:dyDescent="0.2">
      <c r="C65" s="14"/>
      <c r="H65" s="14"/>
    </row>
    <row r="66" spans="3:8" ht="15.95" customHeight="1" x14ac:dyDescent="0.2">
      <c r="C66" s="14"/>
      <c r="H66" s="14"/>
    </row>
    <row r="67" spans="3:8" ht="15.95" customHeight="1" x14ac:dyDescent="0.2">
      <c r="C67" s="14"/>
      <c r="H67" s="14"/>
    </row>
    <row r="68" spans="3:8" ht="15.95" customHeight="1" x14ac:dyDescent="0.2">
      <c r="C68" s="14"/>
      <c r="H68" s="14"/>
    </row>
    <row r="69" spans="3:8" ht="15.95" customHeight="1" x14ac:dyDescent="0.2">
      <c r="C69" s="14"/>
      <c r="H69" s="14"/>
    </row>
    <row r="70" spans="3:8" ht="15.95" customHeight="1" x14ac:dyDescent="0.2">
      <c r="C70" s="14"/>
      <c r="H70" s="14"/>
    </row>
    <row r="71" spans="3:8" ht="15.95" customHeight="1" x14ac:dyDescent="0.2">
      <c r="C71" s="14"/>
      <c r="H71" s="14"/>
    </row>
    <row r="72" spans="3:8" ht="15.95" customHeight="1" x14ac:dyDescent="0.2">
      <c r="C72" s="14"/>
      <c r="H72" s="14"/>
    </row>
    <row r="75" spans="3:8" ht="12.75" customHeight="1" x14ac:dyDescent="0.2">
      <c r="C75" s="14"/>
      <c r="H75" s="14"/>
    </row>
    <row r="76" spans="3:8" ht="12.75" customHeight="1" x14ac:dyDescent="0.2">
      <c r="C76" s="14"/>
      <c r="H76" s="14"/>
    </row>
    <row r="77" spans="3:8" ht="15.95" customHeight="1" x14ac:dyDescent="0.2">
      <c r="C77" s="14"/>
      <c r="H77" s="14"/>
    </row>
    <row r="78" spans="3:8" ht="15.95" customHeight="1" x14ac:dyDescent="0.2">
      <c r="C78" s="14"/>
      <c r="H78" s="14"/>
    </row>
    <row r="79" spans="3:8" ht="15.95" customHeight="1" x14ac:dyDescent="0.2">
      <c r="C79" s="14"/>
      <c r="H79" s="14"/>
    </row>
    <row r="80" spans="3:8" ht="15.95" customHeight="1" x14ac:dyDescent="0.2">
      <c r="C80" s="14"/>
      <c r="H80" s="14"/>
    </row>
    <row r="81" spans="3:8" ht="15.95" customHeight="1" x14ac:dyDescent="0.2">
      <c r="C81" s="14"/>
      <c r="H81" s="14"/>
    </row>
    <row r="82" spans="3:8" ht="12.75" customHeight="1" x14ac:dyDescent="0.2">
      <c r="C82" s="14"/>
      <c r="H82" s="14"/>
    </row>
    <row r="83" spans="3:8" ht="15.95" customHeight="1" x14ac:dyDescent="0.2">
      <c r="C83" s="14"/>
      <c r="H83" s="14"/>
    </row>
    <row r="84" spans="3:8" ht="15.95" customHeight="1" x14ac:dyDescent="0.2">
      <c r="C84" s="14"/>
      <c r="H84" s="14"/>
    </row>
    <row r="85" spans="3:8" ht="15.95" customHeight="1" x14ac:dyDescent="0.2">
      <c r="C85" s="14"/>
      <c r="H85" s="14"/>
    </row>
    <row r="86" spans="3:8" ht="15.95" customHeight="1" x14ac:dyDescent="0.2">
      <c r="C86" s="14"/>
      <c r="H86" s="14"/>
    </row>
    <row r="87" spans="3:8" ht="15.95" customHeight="1" x14ac:dyDescent="0.2">
      <c r="C87" s="14"/>
      <c r="H87" s="14"/>
    </row>
    <row r="88" spans="3:8" ht="15.95" customHeight="1" x14ac:dyDescent="0.2">
      <c r="C88" s="14"/>
      <c r="H88" s="14"/>
    </row>
    <row r="89" spans="3:8" ht="15.95" customHeight="1" x14ac:dyDescent="0.2">
      <c r="C89" s="14"/>
      <c r="H89" s="14"/>
    </row>
    <row r="90" spans="3:8" ht="15.95" customHeight="1" x14ac:dyDescent="0.2">
      <c r="C90" s="14"/>
      <c r="H90" s="14"/>
    </row>
    <row r="91" spans="3:8" ht="15.95" customHeight="1" x14ac:dyDescent="0.2">
      <c r="C91" s="14"/>
      <c r="H91" s="14"/>
    </row>
    <row r="92" spans="3:8" ht="15.95" customHeight="1" x14ac:dyDescent="0.2">
      <c r="C92" s="14"/>
      <c r="H92" s="14"/>
    </row>
    <row r="93" spans="3:8" ht="15.95" customHeight="1" x14ac:dyDescent="0.2">
      <c r="C93" s="14"/>
      <c r="H93" s="14"/>
    </row>
    <row r="94" spans="3:8" ht="15.95" customHeight="1" x14ac:dyDescent="0.2">
      <c r="C94" s="14"/>
      <c r="H94" s="14"/>
    </row>
    <row r="95" spans="3:8" ht="15.95" customHeight="1" x14ac:dyDescent="0.2">
      <c r="C95" s="14"/>
      <c r="H95" s="14"/>
    </row>
    <row r="96" spans="3:8" ht="15.95" customHeight="1" x14ac:dyDescent="0.2">
      <c r="C96" s="14"/>
      <c r="H96" s="14"/>
    </row>
    <row r="97" spans="3:8" ht="15.95" customHeight="1" x14ac:dyDescent="0.2">
      <c r="C97" s="14"/>
      <c r="H97" s="14"/>
    </row>
    <row r="98" spans="3:8" ht="15.95" customHeight="1" x14ac:dyDescent="0.2">
      <c r="C98" s="14"/>
      <c r="H98" s="14"/>
    </row>
    <row r="99" spans="3:8" ht="15.95" customHeight="1" x14ac:dyDescent="0.2">
      <c r="C99" s="14"/>
      <c r="H99" s="14"/>
    </row>
    <row r="100" spans="3:8" ht="15.95" customHeight="1" x14ac:dyDescent="0.2">
      <c r="C100" s="14"/>
      <c r="H100" s="14"/>
    </row>
    <row r="101" spans="3:8" ht="15.95" customHeight="1" x14ac:dyDescent="0.2">
      <c r="C101" s="14"/>
      <c r="H101" s="14"/>
    </row>
    <row r="102" spans="3:8" ht="15.95" customHeight="1" x14ac:dyDescent="0.2">
      <c r="C102" s="14"/>
      <c r="H102" s="14"/>
    </row>
    <row r="103" spans="3:8" ht="15.95" customHeight="1" x14ac:dyDescent="0.2">
      <c r="C103" s="14"/>
      <c r="H103" s="14"/>
    </row>
    <row r="104" spans="3:8" ht="15.95" customHeight="1" x14ac:dyDescent="0.2">
      <c r="C104" s="14"/>
      <c r="H104" s="14"/>
    </row>
    <row r="105" spans="3:8" ht="15.95" customHeight="1" x14ac:dyDescent="0.2">
      <c r="C105" s="14"/>
      <c r="H105" s="14"/>
    </row>
    <row r="108" spans="3:8" ht="12.75" customHeight="1" x14ac:dyDescent="0.2">
      <c r="C108" s="14"/>
      <c r="H108" s="14"/>
    </row>
    <row r="109" spans="3:8" ht="12.75" customHeight="1" x14ac:dyDescent="0.2">
      <c r="C109" s="14"/>
      <c r="H109" s="14"/>
    </row>
    <row r="110" spans="3:8" ht="15.95" customHeight="1" x14ac:dyDescent="0.2">
      <c r="C110" s="14"/>
      <c r="H110" s="14"/>
    </row>
    <row r="111" spans="3:8" ht="15.95" customHeight="1" x14ac:dyDescent="0.2">
      <c r="C111" s="14"/>
      <c r="H111" s="14"/>
    </row>
    <row r="112" spans="3:8" ht="15.95" customHeight="1" x14ac:dyDescent="0.2">
      <c r="C112" s="14"/>
      <c r="H112" s="14"/>
    </row>
    <row r="113" spans="3:8" ht="15.95" customHeight="1" x14ac:dyDescent="0.2">
      <c r="C113" s="14"/>
      <c r="H113" s="14"/>
    </row>
    <row r="114" spans="3:8" ht="15.95" customHeight="1" x14ac:dyDescent="0.2">
      <c r="C114" s="14"/>
      <c r="H114" s="14"/>
    </row>
    <row r="116" spans="3:8" ht="15.95" customHeight="1" x14ac:dyDescent="0.2">
      <c r="C116" s="14"/>
      <c r="H116" s="14"/>
    </row>
    <row r="117" spans="3:8" ht="15.95" customHeight="1" x14ac:dyDescent="0.2">
      <c r="C117" s="14"/>
      <c r="H117" s="14"/>
    </row>
    <row r="118" spans="3:8" ht="15.95" customHeight="1" x14ac:dyDescent="0.2">
      <c r="C118" s="14"/>
      <c r="H118" s="14"/>
    </row>
    <row r="119" spans="3:8" ht="15.95" customHeight="1" x14ac:dyDescent="0.2">
      <c r="C119" s="14"/>
      <c r="H119" s="14"/>
    </row>
    <row r="120" spans="3:8" ht="15.95" customHeight="1" x14ac:dyDescent="0.2">
      <c r="C120" s="14"/>
      <c r="H120" s="14"/>
    </row>
    <row r="121" spans="3:8" ht="15.95" customHeight="1" x14ac:dyDescent="0.2">
      <c r="C121" s="14"/>
      <c r="H121" s="14"/>
    </row>
    <row r="122" spans="3:8" ht="15.95" customHeight="1" x14ac:dyDescent="0.2">
      <c r="C122" s="14"/>
      <c r="H122" s="14"/>
    </row>
    <row r="123" spans="3:8" ht="15.95" customHeight="1" x14ac:dyDescent="0.2">
      <c r="C123" s="14"/>
      <c r="H123" s="14"/>
    </row>
    <row r="124" spans="3:8" ht="15.95" customHeight="1" x14ac:dyDescent="0.2">
      <c r="C124" s="14"/>
      <c r="H124" s="14"/>
    </row>
    <row r="125" spans="3:8" ht="15.95" customHeight="1" x14ac:dyDescent="0.2">
      <c r="C125" s="14"/>
      <c r="H125" s="14"/>
    </row>
    <row r="126" spans="3:8" ht="15.95" customHeight="1" x14ac:dyDescent="0.2">
      <c r="C126" s="14"/>
      <c r="H126" s="14"/>
    </row>
    <row r="127" spans="3:8" ht="15.95" customHeight="1" x14ac:dyDescent="0.2">
      <c r="C127" s="14"/>
      <c r="H127" s="14"/>
    </row>
    <row r="128" spans="3:8" ht="15.95" customHeight="1" x14ac:dyDescent="0.2">
      <c r="C128" s="14"/>
      <c r="H128" s="14"/>
    </row>
    <row r="129" spans="3:8" ht="15.95" customHeight="1" x14ac:dyDescent="0.2">
      <c r="C129" s="14"/>
      <c r="H129" s="14"/>
    </row>
    <row r="130" spans="3:8" ht="15.95" customHeight="1" x14ac:dyDescent="0.2">
      <c r="C130" s="14"/>
      <c r="H130" s="14"/>
    </row>
    <row r="131" spans="3:8" ht="15.95" customHeight="1" x14ac:dyDescent="0.2">
      <c r="C131" s="14"/>
      <c r="H131" s="14"/>
    </row>
    <row r="132" spans="3:8" ht="15.95" customHeight="1" x14ac:dyDescent="0.2">
      <c r="C132" s="14"/>
      <c r="H132" s="14"/>
    </row>
    <row r="133" spans="3:8" ht="15.95" customHeight="1" x14ac:dyDescent="0.2">
      <c r="C133" s="14"/>
      <c r="H133" s="14"/>
    </row>
    <row r="134" spans="3:8" ht="15.95" customHeight="1" x14ac:dyDescent="0.2">
      <c r="C134" s="14"/>
      <c r="H134" s="14"/>
    </row>
    <row r="135" spans="3:8" ht="15.95" customHeight="1" x14ac:dyDescent="0.2">
      <c r="C135" s="14"/>
      <c r="H135" s="14"/>
    </row>
    <row r="136" spans="3:8" ht="15.95" customHeight="1" x14ac:dyDescent="0.2">
      <c r="C136" s="14"/>
      <c r="H136" s="14"/>
    </row>
    <row r="137" spans="3:8" ht="15.95" customHeight="1" x14ac:dyDescent="0.2">
      <c r="C137" s="14"/>
      <c r="H137" s="14"/>
    </row>
    <row r="138" spans="3:8" ht="15.95" customHeight="1" x14ac:dyDescent="0.2">
      <c r="C138" s="14"/>
      <c r="H138" s="14"/>
    </row>
    <row r="141" spans="3:8" ht="26.25" customHeight="1" x14ac:dyDescent="0.2">
      <c r="C141" s="14"/>
      <c r="H141" s="14"/>
    </row>
    <row r="144" spans="3:8" ht="27" customHeight="1" x14ac:dyDescent="0.2">
      <c r="C144" s="14"/>
      <c r="H144" s="14"/>
    </row>
    <row r="145" spans="3:8" ht="24.75" customHeight="1" x14ac:dyDescent="0.2">
      <c r="C145" s="14"/>
      <c r="H145" s="14"/>
    </row>
    <row r="146" spans="3:8" ht="25.5" customHeight="1" x14ac:dyDescent="0.2">
      <c r="C146" s="14"/>
      <c r="H146" s="14"/>
    </row>
    <row r="147" spans="3:8" ht="25.5" customHeight="1" x14ac:dyDescent="0.2">
      <c r="C147" s="14"/>
      <c r="H147" s="14"/>
    </row>
    <row r="152" spans="3:8" ht="12.75" customHeight="1" x14ac:dyDescent="0.2">
      <c r="C152" s="14"/>
      <c r="H152" s="14"/>
    </row>
    <row r="161" spans="3:8" ht="12.75" x14ac:dyDescent="0.2">
      <c r="C161" s="14"/>
      <c r="H161" s="14"/>
    </row>
  </sheetData>
  <mergeCells count="9">
    <mergeCell ref="A16:H16"/>
    <mergeCell ref="A1:B1"/>
    <mergeCell ref="C1:F1"/>
    <mergeCell ref="G1:H1"/>
    <mergeCell ref="A2:H2"/>
    <mergeCell ref="A3:H3"/>
    <mergeCell ref="A4:B4"/>
    <mergeCell ref="A9:A15"/>
    <mergeCell ref="A5:A6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2021-03-17T13:22:25Z</cp:lastPrinted>
  <dcterms:created xsi:type="dcterms:W3CDTF">2005-06-22T10:45:23Z</dcterms:created>
  <dcterms:modified xsi:type="dcterms:W3CDTF">2021-03-17T13:31:06Z</dcterms:modified>
</cp:coreProperties>
</file>