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/>
  </bookViews>
  <sheets>
    <sheet name="MachetaResults" sheetId="1559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H10" i="1400" l="1"/>
  <c r="D10" i="1400"/>
  <c r="H9" i="1400"/>
  <c r="D9" i="1400"/>
  <c r="H8" i="1400"/>
  <c r="D8" i="1400"/>
  <c r="H7" i="1400"/>
  <c r="D7" i="1400"/>
  <c r="H6" i="1400"/>
  <c r="D6" i="1400"/>
  <c r="H5" i="1400"/>
  <c r="D5" i="1400"/>
  <c r="N7" i="1400" l="1"/>
  <c r="K41" i="1559"/>
  <c r="K34" i="1559"/>
  <c r="K25" i="1559"/>
  <c r="K15" i="1559"/>
  <c r="G41" i="1559"/>
  <c r="G34" i="1559"/>
  <c r="G25" i="1559"/>
  <c r="G15" i="1559"/>
  <c r="C41" i="1559"/>
  <c r="C34" i="1559"/>
  <c r="C25" i="1559"/>
  <c r="C15" i="1559"/>
  <c r="K7" i="1400" l="1"/>
  <c r="K10" i="1400" l="1"/>
  <c r="N8" i="1400"/>
  <c r="N10" i="1400" l="1"/>
  <c r="K8" i="1400"/>
  <c r="K6" i="1400" l="1"/>
  <c r="N6" i="1400" l="1"/>
  <c r="N5" i="1400" l="1"/>
  <c r="K9" i="1400" l="1"/>
  <c r="N9" i="1400"/>
  <c r="K5" i="1400"/>
  <c r="N11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<sst xmlns="http://schemas.openxmlformats.org/spreadsheetml/2006/main" count="275" uniqueCount="84">
  <si>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</si>
  <si>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</si>
  <si>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</si>
  <si>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</si>
  <si>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</si>
  <si>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</si>
  <si>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</si>
  <si>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</si>
  <si>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</si>
  <si>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</si>
  <si>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</si>
  <si>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</si>
  <si>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</si>
  <si>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</si>
  <si>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</si>
  <si>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</si>
  <si>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</si>
  <si>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</si>
  <si>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</si>
  <si>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</si>
  <si>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</si>
  <si>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</si>
  <si>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</si>
  <si>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</si>
  <si>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</si>
  <si>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</si>
  <si>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</si>
  <si>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</si>
  <si>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</si>
  <si>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11XEDFTRADING--G</t>
  </si>
  <si>
    <t>Total Allocated Capacity</t>
  </si>
  <si>
    <t>24X-JAS-ENERGY-7</t>
  </si>
  <si>
    <t>28X-INTERENERGO8</t>
  </si>
  <si>
    <t>INTERENERGO</t>
  </si>
  <si>
    <t>12XEFT-SWITZERLR</t>
  </si>
  <si>
    <t>EFT SWITZERLAND</t>
  </si>
  <si>
    <t>Direction</t>
  </si>
  <si>
    <t>11XFREEPOINT---N</t>
  </si>
  <si>
    <t>30XROEFTFURNIZ-K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</si>
  <si>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</si>
  <si>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</si>
  <si>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</si>
  <si>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</si>
  <si>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</si>
  <si>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</si>
  <si>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</si>
  <si>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</si>
  <si>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</si>
  <si>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CEZ a.s.</t>
  </si>
  <si>
    <t>EDF Trading Limited</t>
  </si>
  <si>
    <t>EFT Furnizare SRL</t>
  </si>
  <si>
    <t>ELPETRA ENERGY EAD</t>
  </si>
  <si>
    <t>FREEPOINT COMMODITIES EUROPE LLP</t>
  </si>
  <si>
    <t>JAS Energy Trading s.r.o.</t>
  </si>
  <si>
    <t>Restart Energy One</t>
  </si>
  <si>
    <t>11XCEZ-CZ------1</t>
  </si>
  <si>
    <t>32X001100100434S</t>
  </si>
  <si>
    <t>30XRORESTART---4</t>
  </si>
  <si>
    <t>32XEGL-BULGARIAC</t>
  </si>
  <si>
    <t>DANSKE COMMODITIES</t>
  </si>
  <si>
    <t>MVM PARTNER RZT</t>
  </si>
  <si>
    <t>STATKRAFT</t>
  </si>
  <si>
    <t>ATCm</t>
  </si>
  <si>
    <t>EXPORT</t>
  </si>
  <si>
    <t>IMPORT</t>
  </si>
  <si>
    <t>ATC = 100</t>
  </si>
  <si>
    <t>AXPO Bulgaria EAD</t>
  </si>
  <si>
    <t>30XRODACIAENERGR</t>
  </si>
  <si>
    <t>DACIA ENERGY SOLUTIONS</t>
  </si>
  <si>
    <t>ATC = 200</t>
  </si>
  <si>
    <t>01-19.06.2021</t>
  </si>
  <si>
    <t>20-25.06.2021</t>
  </si>
  <si>
    <t>26-30.06.2021</t>
  </si>
  <si>
    <t>CROSS BORDER CAPACITY ALLOCATION AUCTION RESULTS for the period of:
01-19.06.2021</t>
  </si>
  <si>
    <t>CROSS BORDER CAPACITY ALLOCATION AUCTION RESULTS for the period of:
20-25.06.2021</t>
  </si>
  <si>
    <t>CROSS BORDER CAPACITY ALLOCATION AUCTION RESULTS for the period of:
26-30.06.2021</t>
  </si>
  <si>
    <t>NOTE: The deadline for transferring capacities for the month of JUNIE is 25 MAY 2021, 12:00(RO). _x000D_
The transfers are to be operated by the participants in the DAMAS platform and the corresponding annex for the transfer is to be sent  by email to: contracte.alocare@transelectrica.ro</t>
  </si>
  <si>
    <t>ATC = 300</t>
  </si>
  <si>
    <t>ATC = 150</t>
  </si>
  <si>
    <t>ATC = 250</t>
  </si>
  <si>
    <t>June 2021</t>
  </si>
  <si>
    <t>01-30.06.2021</t>
  </si>
  <si>
    <t>30XROELECTROHOL3</t>
  </si>
  <si>
    <t>ELECTRO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</si>
</sst>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83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42" fillId="0" borderId="0" xfId="74" applyFont="1"/>
    <xf numFmtId="0" fontId="43" fillId="0" borderId="0" xfId="74" applyFont="1"/>
    <xf numFmtId="0" fontId="3" fillId="27" borderId="14" xfId="74" applyFont="1" applyFill="1" applyBorder="1" applyAlignment="1">
      <alignment horizontal="center" vertical="center"/>
    </xf>
    <xf numFmtId="0" fontId="3" fillId="24" borderId="21" xfId="90" applyFont="1" applyFill="1" applyBorder="1" applyAlignment="1">
      <alignment horizontal="center" vertical="center" wrapText="1"/>
    </xf>
    <xf numFmtId="0" fontId="3" fillId="33" borderId="21" xfId="90" applyFont="1" applyFill="1" applyBorder="1" applyAlignment="1">
      <alignment horizontal="center" vertical="center" wrapText="1"/>
    </xf>
    <xf numFmtId="0" fontId="2" fillId="24" borderId="22" xfId="90" applyFont="1" applyFill="1" applyBorder="1" applyAlignment="1">
      <alignment horizontal="center" vertical="center" wrapText="1"/>
    </xf>
    <xf numFmtId="0" fontId="2" fillId="33" borderId="22" xfId="90" applyFont="1" applyFill="1" applyBorder="1" applyAlignment="1">
      <alignment horizontal="center" vertical="center" wrapText="1"/>
    </xf>
    <xf numFmtId="0" fontId="42" fillId="0" borderId="0" xfId="74" applyFont="1" applyAlignment="1">
      <alignment horizontal="center"/>
    </xf>
    <xf numFmtId="0" fontId="3" fillId="29" borderId="19" xfId="90" applyFont="1" applyFill="1" applyBorder="1" applyAlignment="1">
      <alignment horizontal="center" vertical="center" textRotation="90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0" fontId="3" fillId="24" borderId="23" xfId="0" applyFont="1" applyFill="1" applyBorder="1" applyAlignment="1">
      <alignment horizontal="center" vertical="center" wrapText="1"/>
    </xf>
    <xf numFmtId="0" fontId="21" fillId="24" borderId="14" xfId="90" applyNumberFormat="1" applyFont="1" applyFill="1" applyBorder="1" applyAlignment="1">
      <alignment horizontal="center" vertical="center" wrapText="1"/>
    </xf>
    <xf numFmtId="0" fontId="3" fillId="33" borderId="23" xfId="0" applyFont="1" applyFill="1" applyBorder="1" applyAlignment="1">
      <alignment horizontal="center" vertical="center" wrapText="1"/>
    </xf>
    <xf numFmtId="0" fontId="21" fillId="33" borderId="14" xfId="90" applyFont="1" applyFill="1" applyBorder="1" applyAlignment="1">
      <alignment horizontal="center" vertical="center" wrapText="1"/>
    </xf>
    <xf numFmtId="0" fontId="3" fillId="29" borderId="19" xfId="90" applyFont="1" applyFill="1" applyBorder="1" applyAlignment="1">
      <alignment horizontal="center" vertical="center" textRotation="90" wrapText="1"/>
    </xf>
    <xf numFmtId="0" fontId="1" fillId="29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44" fillId="27" borderId="10" xfId="0" applyNumberFormat="1" applyFont="1" applyFill="1" applyBorder="1" applyAlignment="1">
      <alignment horizontal="center" vertical="center" wrapText="1"/>
    </xf>
    <xf numFmtId="0" fontId="2" fillId="38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1" fillId="29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9" borderId="10" xfId="74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 wrapText="1"/>
    </xf>
    <xf numFmtId="14" fontId="32" fillId="39" borderId="10" xfId="74" applyNumberFormat="1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32" borderId="19" xfId="90" applyFont="1" applyFill="1" applyBorder="1" applyAlignment="1">
      <alignment horizontal="center" vertical="center" textRotation="90" wrapText="1"/>
    </xf>
    <xf numFmtId="0" fontId="3" fillId="29" borderId="20" xfId="90" applyFont="1" applyFill="1" applyBorder="1" applyAlignment="1">
      <alignment horizontal="center" vertical="center" textRotation="90" wrapText="1"/>
    </xf>
    <xf numFmtId="0" fontId="3" fillId="29" borderId="19" xfId="90" applyFont="1" applyFill="1" applyBorder="1" applyAlignment="1">
      <alignment horizontal="center" vertical="center" textRotation="90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zoomScale="80" zoomScaleNormal="80" workbookViewId="0">
      <selection activeCell="C9" sqref="C9"/>
    </sheetView>
  </sheetViews>
  <sheetFormatPr defaultRowHeight="12.75" x14ac:dyDescent="0.2"/>
  <cols>
    <col min="1" max="120" width="20.7109375" customWidth="1"/>
  </cols>
  <sheetData>
    <row r="1" spans="1:12" x14ac:dyDescent="0.2">
      <c r="A1" s="55" t="s">
        <v>70</v>
      </c>
      <c r="B1" s="55"/>
      <c r="C1" s="55"/>
      <c r="D1" s="55"/>
      <c r="E1" s="55" t="s">
        <v>71</v>
      </c>
      <c r="F1" s="55"/>
      <c r="G1" s="55"/>
      <c r="H1" s="55"/>
      <c r="I1" s="55" t="s">
        <v>72</v>
      </c>
      <c r="J1" s="55"/>
      <c r="K1" s="55"/>
      <c r="L1" s="55"/>
    </row>
    <row r="2" spans="1:12" x14ac:dyDescent="0.2">
      <c r="A2" s="56">
        <v>19</v>
      </c>
      <c r="B2" s="56"/>
      <c r="C2" s="56"/>
      <c r="D2" s="56"/>
      <c r="E2" s="56">
        <v>6</v>
      </c>
      <c r="F2" s="56"/>
      <c r="G2" s="56"/>
      <c r="H2" s="56"/>
      <c r="I2" s="56">
        <v>5</v>
      </c>
      <c r="J2" s="56"/>
      <c r="K2" s="56"/>
      <c r="L2" s="56"/>
    </row>
    <row r="3" spans="1:12" ht="35.1" customHeight="1" x14ac:dyDescent="0.2">
      <c r="A3" s="57" t="s">
        <v>73</v>
      </c>
      <c r="B3" s="57"/>
      <c r="C3" s="57"/>
      <c r="D3" s="57"/>
      <c r="E3" s="57" t="s">
        <v>74</v>
      </c>
      <c r="F3" s="57"/>
      <c r="G3" s="57"/>
      <c r="H3" s="57"/>
      <c r="I3" s="57" t="s">
        <v>75</v>
      </c>
      <c r="J3" s="57"/>
      <c r="K3" s="57"/>
      <c r="L3" s="57"/>
    </row>
    <row r="4" spans="1:12" x14ac:dyDescent="0.2">
      <c r="A4" s="58" t="s">
        <v>0</v>
      </c>
      <c r="B4" s="58"/>
      <c r="C4" s="34" t="s">
        <v>13</v>
      </c>
      <c r="D4" s="34" t="s">
        <v>14</v>
      </c>
      <c r="E4" s="58" t="s">
        <v>0</v>
      </c>
      <c r="F4" s="58"/>
      <c r="G4" s="34" t="s">
        <v>13</v>
      </c>
      <c r="H4" s="34" t="s">
        <v>14</v>
      </c>
      <c r="I4" s="58" t="s">
        <v>0</v>
      </c>
      <c r="J4" s="58"/>
      <c r="K4" s="34" t="s">
        <v>13</v>
      </c>
      <c r="L4" s="34" t="s">
        <v>14</v>
      </c>
    </row>
    <row r="5" spans="1:12" x14ac:dyDescent="0.2">
      <c r="A5" s="35" t="s">
        <v>15</v>
      </c>
      <c r="B5" s="36" t="s">
        <v>16</v>
      </c>
      <c r="C5" s="35" t="s">
        <v>1</v>
      </c>
      <c r="D5" s="35" t="s">
        <v>2</v>
      </c>
      <c r="E5" s="35" t="s">
        <v>15</v>
      </c>
      <c r="F5" s="36" t="s">
        <v>16</v>
      </c>
      <c r="G5" s="35" t="s">
        <v>1</v>
      </c>
      <c r="H5" s="35" t="s">
        <v>2</v>
      </c>
      <c r="I5" s="35" t="s">
        <v>15</v>
      </c>
      <c r="J5" s="36" t="s">
        <v>16</v>
      </c>
      <c r="K5" s="35" t="s">
        <v>1</v>
      </c>
      <c r="L5" s="35" t="s">
        <v>2</v>
      </c>
    </row>
    <row r="6" spans="1:12" x14ac:dyDescent="0.2">
      <c r="A6" s="47" t="s">
        <v>24</v>
      </c>
      <c r="B6" s="37" t="s">
        <v>26</v>
      </c>
      <c r="C6" s="57" t="s">
        <v>69</v>
      </c>
      <c r="D6" s="57"/>
      <c r="E6" s="47" t="s">
        <v>24</v>
      </c>
      <c r="F6" s="37" t="s">
        <v>26</v>
      </c>
      <c r="G6" s="57" t="s">
        <v>78</v>
      </c>
      <c r="H6" s="57"/>
      <c r="I6" s="47" t="s">
        <v>24</v>
      </c>
      <c r="J6" s="37" t="s">
        <v>26</v>
      </c>
      <c r="K6" s="57" t="s">
        <v>69</v>
      </c>
      <c r="L6" s="57"/>
    </row>
    <row r="7" spans="1:12" ht="25.5" x14ac:dyDescent="0.2">
      <c r="A7" s="53" t="s">
        <v>3</v>
      </c>
      <c r="B7" s="53" t="s">
        <v>59</v>
      </c>
      <c r="C7" s="53">
        <v>29</v>
      </c>
      <c r="D7" s="60"/>
      <c r="E7" s="53" t="s">
        <v>3</v>
      </c>
      <c r="F7" s="53" t="s">
        <v>59</v>
      </c>
      <c r="G7" s="53">
        <v>9</v>
      </c>
      <c r="H7" s="60"/>
      <c r="I7" s="53" t="s">
        <v>3</v>
      </c>
      <c r="J7" s="53" t="s">
        <v>59</v>
      </c>
      <c r="K7" s="53">
        <v>69</v>
      </c>
      <c r="L7" s="60"/>
    </row>
    <row r="8" spans="1:12" x14ac:dyDescent="0.2">
      <c r="A8" s="54" t="s">
        <v>55</v>
      </c>
      <c r="B8" s="54" t="s">
        <v>48</v>
      </c>
      <c r="C8" s="54">
        <v>0</v>
      </c>
      <c r="D8" s="60"/>
      <c r="E8" s="53" t="s">
        <v>55</v>
      </c>
      <c r="F8" s="53" t="s">
        <v>48</v>
      </c>
      <c r="G8" s="53">
        <v>10</v>
      </c>
      <c r="H8" s="60"/>
      <c r="I8" s="54" t="s">
        <v>55</v>
      </c>
      <c r="J8" s="54" t="s">
        <v>48</v>
      </c>
      <c r="K8" s="54">
        <v>0</v>
      </c>
      <c r="L8" s="60"/>
    </row>
    <row r="9" spans="1:12" x14ac:dyDescent="0.2">
      <c r="A9" s="53" t="s">
        <v>4</v>
      </c>
      <c r="B9" s="53" t="s">
        <v>5</v>
      </c>
      <c r="C9" s="53">
        <v>40</v>
      </c>
      <c r="D9" s="60"/>
      <c r="E9" s="53" t="s">
        <v>4</v>
      </c>
      <c r="F9" s="53" t="s">
        <v>5</v>
      </c>
      <c r="G9" s="53">
        <v>22</v>
      </c>
      <c r="H9" s="60"/>
      <c r="I9" s="53" t="s">
        <v>4</v>
      </c>
      <c r="J9" s="53" t="s">
        <v>5</v>
      </c>
      <c r="K9" s="53">
        <v>22</v>
      </c>
      <c r="L9" s="60"/>
    </row>
    <row r="10" spans="1:12" x14ac:dyDescent="0.2">
      <c r="A10" s="53" t="s">
        <v>12</v>
      </c>
      <c r="B10" s="53" t="s">
        <v>61</v>
      </c>
      <c r="C10" s="53">
        <v>3</v>
      </c>
      <c r="D10" s="60"/>
      <c r="E10" s="53" t="s">
        <v>12</v>
      </c>
      <c r="F10" s="53" t="s">
        <v>61</v>
      </c>
      <c r="G10" s="53">
        <v>6</v>
      </c>
      <c r="H10" s="60"/>
      <c r="I10" s="53" t="s">
        <v>12</v>
      </c>
      <c r="J10" s="53" t="s">
        <v>61</v>
      </c>
      <c r="K10" s="53">
        <v>6</v>
      </c>
      <c r="L10" s="60"/>
    </row>
    <row r="11" spans="1:12" x14ac:dyDescent="0.2">
      <c r="A11" s="53" t="s">
        <v>25</v>
      </c>
      <c r="B11" s="53" t="s">
        <v>60</v>
      </c>
      <c r="C11" s="53">
        <v>10</v>
      </c>
      <c r="D11" s="60"/>
      <c r="E11" s="53" t="s">
        <v>25</v>
      </c>
      <c r="F11" s="53" t="s">
        <v>60</v>
      </c>
      <c r="G11" s="53">
        <v>10</v>
      </c>
      <c r="H11" s="60"/>
      <c r="I11" s="53" t="s">
        <v>25</v>
      </c>
      <c r="J11" s="53" t="s">
        <v>60</v>
      </c>
      <c r="K11" s="53">
        <v>10</v>
      </c>
      <c r="L11" s="60"/>
    </row>
    <row r="12" spans="1:12" x14ac:dyDescent="0.2">
      <c r="A12" s="53" t="s">
        <v>32</v>
      </c>
      <c r="B12" s="53" t="s">
        <v>33</v>
      </c>
      <c r="C12" s="53">
        <v>100</v>
      </c>
      <c r="D12" s="60"/>
      <c r="E12" s="53" t="s">
        <v>32</v>
      </c>
      <c r="F12" s="53" t="s">
        <v>33</v>
      </c>
      <c r="G12" s="53">
        <v>80</v>
      </c>
      <c r="H12" s="60"/>
      <c r="I12" s="53" t="s">
        <v>32</v>
      </c>
      <c r="J12" s="53" t="s">
        <v>33</v>
      </c>
      <c r="K12" s="53">
        <v>80</v>
      </c>
      <c r="L12" s="60"/>
    </row>
    <row r="13" spans="1:12" ht="38.25" x14ac:dyDescent="0.2">
      <c r="A13" s="53" t="s">
        <v>37</v>
      </c>
      <c r="B13" s="53" t="s">
        <v>52</v>
      </c>
      <c r="C13" s="53">
        <v>5</v>
      </c>
      <c r="D13" s="60"/>
      <c r="E13" s="54" t="s">
        <v>37</v>
      </c>
      <c r="F13" s="54" t="s">
        <v>52</v>
      </c>
      <c r="G13" s="54">
        <v>0</v>
      </c>
      <c r="H13" s="60"/>
      <c r="I13" s="52" t="s">
        <v>37</v>
      </c>
      <c r="J13" s="52" t="s">
        <v>52</v>
      </c>
      <c r="K13" s="52">
        <v>0</v>
      </c>
      <c r="L13" s="60"/>
    </row>
    <row r="14" spans="1:12" x14ac:dyDescent="0.2">
      <c r="A14" s="4" t="s">
        <v>57</v>
      </c>
      <c r="B14" s="4" t="s">
        <v>54</v>
      </c>
      <c r="C14" s="4">
        <v>13</v>
      </c>
      <c r="D14" s="60"/>
      <c r="E14" s="4" t="s">
        <v>57</v>
      </c>
      <c r="F14" s="4" t="s">
        <v>54</v>
      </c>
      <c r="G14" s="4">
        <v>13</v>
      </c>
      <c r="H14" s="60"/>
      <c r="I14" s="4" t="s">
        <v>57</v>
      </c>
      <c r="J14" s="4" t="s">
        <v>54</v>
      </c>
      <c r="K14" s="4">
        <v>13</v>
      </c>
      <c r="L14" s="60"/>
    </row>
    <row r="15" spans="1:12" x14ac:dyDescent="0.2">
      <c r="A15" s="59" t="s">
        <v>30</v>
      </c>
      <c r="B15" s="59"/>
      <c r="C15" s="38">
        <f>SUM(C7:C14)</f>
        <v>200</v>
      </c>
      <c r="D15" s="5">
        <v>0.2</v>
      </c>
      <c r="E15" s="59" t="s">
        <v>30</v>
      </c>
      <c r="F15" s="59"/>
      <c r="G15" s="38">
        <f>SUM(G7:G14)</f>
        <v>150</v>
      </c>
      <c r="H15" s="5">
        <v>0.15</v>
      </c>
      <c r="I15" s="59" t="s">
        <v>30</v>
      </c>
      <c r="J15" s="59"/>
      <c r="K15" s="38">
        <f>SUM(K7:K14)</f>
        <v>200</v>
      </c>
      <c r="L15" s="5">
        <v>0.15</v>
      </c>
    </row>
    <row r="16" spans="1:12" x14ac:dyDescent="0.2">
      <c r="A16" s="50" t="s">
        <v>24</v>
      </c>
      <c r="B16" s="39" t="s">
        <v>27</v>
      </c>
      <c r="C16" s="64" t="s">
        <v>79</v>
      </c>
      <c r="D16" s="64"/>
      <c r="E16" s="50" t="s">
        <v>24</v>
      </c>
      <c r="F16" s="39" t="s">
        <v>27</v>
      </c>
      <c r="G16" s="64" t="s">
        <v>79</v>
      </c>
      <c r="H16" s="64"/>
      <c r="I16" s="50" t="s">
        <v>24</v>
      </c>
      <c r="J16" s="39" t="s">
        <v>27</v>
      </c>
      <c r="K16" s="64" t="s">
        <v>79</v>
      </c>
      <c r="L16" s="64"/>
    </row>
    <row r="17" spans="1:12" x14ac:dyDescent="0.2">
      <c r="A17" s="53" t="s">
        <v>55</v>
      </c>
      <c r="B17" s="53" t="s">
        <v>48</v>
      </c>
      <c r="C17" s="53">
        <v>15</v>
      </c>
      <c r="D17" s="65"/>
      <c r="E17" s="53" t="s">
        <v>55</v>
      </c>
      <c r="F17" s="53" t="s">
        <v>48</v>
      </c>
      <c r="G17" s="53">
        <v>15</v>
      </c>
      <c r="H17" s="65"/>
      <c r="I17" s="53" t="s">
        <v>55</v>
      </c>
      <c r="J17" s="53" t="s">
        <v>48</v>
      </c>
      <c r="K17" s="53">
        <v>15</v>
      </c>
      <c r="L17" s="65"/>
    </row>
    <row r="18" spans="1:12" ht="25.5" x14ac:dyDescent="0.2">
      <c r="A18" s="53" t="s">
        <v>3</v>
      </c>
      <c r="B18" s="53" t="s">
        <v>59</v>
      </c>
      <c r="C18" s="53">
        <v>49</v>
      </c>
      <c r="D18" s="65"/>
      <c r="E18" s="53" t="s">
        <v>3</v>
      </c>
      <c r="F18" s="53" t="s">
        <v>59</v>
      </c>
      <c r="G18" s="53">
        <v>49</v>
      </c>
      <c r="H18" s="65"/>
      <c r="I18" s="53" t="s">
        <v>3</v>
      </c>
      <c r="J18" s="53" t="s">
        <v>59</v>
      </c>
      <c r="K18" s="53">
        <v>49</v>
      </c>
      <c r="L18" s="65"/>
    </row>
    <row r="19" spans="1:12" x14ac:dyDescent="0.2">
      <c r="A19" s="53" t="s">
        <v>34</v>
      </c>
      <c r="B19" s="53" t="s">
        <v>35</v>
      </c>
      <c r="C19" s="53">
        <v>10</v>
      </c>
      <c r="D19" s="65"/>
      <c r="E19" s="53" t="s">
        <v>34</v>
      </c>
      <c r="F19" s="53" t="s">
        <v>35</v>
      </c>
      <c r="G19" s="53">
        <v>10</v>
      </c>
      <c r="H19" s="65"/>
      <c r="I19" s="53" t="s">
        <v>34</v>
      </c>
      <c r="J19" s="53" t="s">
        <v>35</v>
      </c>
      <c r="K19" s="53">
        <v>10</v>
      </c>
      <c r="L19" s="65"/>
    </row>
    <row r="20" spans="1:12" x14ac:dyDescent="0.2">
      <c r="A20" s="53" t="s">
        <v>4</v>
      </c>
      <c r="B20" s="53" t="s">
        <v>5</v>
      </c>
      <c r="C20" s="53">
        <v>60</v>
      </c>
      <c r="D20" s="65"/>
      <c r="E20" s="53" t="s">
        <v>4</v>
      </c>
      <c r="F20" s="53" t="s">
        <v>5</v>
      </c>
      <c r="G20" s="53">
        <v>60</v>
      </c>
      <c r="H20" s="65"/>
      <c r="I20" s="53" t="s">
        <v>4</v>
      </c>
      <c r="J20" s="53" t="s">
        <v>5</v>
      </c>
      <c r="K20" s="53">
        <v>60</v>
      </c>
      <c r="L20" s="65"/>
    </row>
    <row r="21" spans="1:12" x14ac:dyDescent="0.2">
      <c r="A21" s="53" t="s">
        <v>7</v>
      </c>
      <c r="B21" s="53" t="s">
        <v>6</v>
      </c>
      <c r="C21" s="53">
        <v>50</v>
      </c>
      <c r="D21" s="65"/>
      <c r="E21" s="53" t="s">
        <v>7</v>
      </c>
      <c r="F21" s="53" t="s">
        <v>6</v>
      </c>
      <c r="G21" s="53">
        <v>50</v>
      </c>
      <c r="H21" s="65"/>
      <c r="I21" s="53" t="s">
        <v>7</v>
      </c>
      <c r="J21" s="53" t="s">
        <v>6</v>
      </c>
      <c r="K21" s="53">
        <v>50</v>
      </c>
      <c r="L21" s="65"/>
    </row>
    <row r="22" spans="1:12" x14ac:dyDescent="0.2">
      <c r="A22" s="53" t="s">
        <v>12</v>
      </c>
      <c r="B22" s="53" t="s">
        <v>61</v>
      </c>
      <c r="C22" s="53">
        <v>6</v>
      </c>
      <c r="D22" s="65"/>
      <c r="E22" s="53" t="s">
        <v>12</v>
      </c>
      <c r="F22" s="53" t="s">
        <v>61</v>
      </c>
      <c r="G22" s="53">
        <v>6</v>
      </c>
      <c r="H22" s="65"/>
      <c r="I22" s="53" t="s">
        <v>12</v>
      </c>
      <c r="J22" s="53" t="s">
        <v>61</v>
      </c>
      <c r="K22" s="53">
        <v>6</v>
      </c>
      <c r="L22" s="65"/>
    </row>
    <row r="23" spans="1:12" x14ac:dyDescent="0.2">
      <c r="A23" s="53" t="s">
        <v>32</v>
      </c>
      <c r="B23" s="53" t="s">
        <v>33</v>
      </c>
      <c r="C23" s="53">
        <v>45</v>
      </c>
      <c r="D23" s="65"/>
      <c r="E23" s="53" t="s">
        <v>32</v>
      </c>
      <c r="F23" s="53" t="s">
        <v>33</v>
      </c>
      <c r="G23" s="53">
        <v>45</v>
      </c>
      <c r="H23" s="65"/>
      <c r="I23" s="53" t="s">
        <v>32</v>
      </c>
      <c r="J23" s="53" t="s">
        <v>33</v>
      </c>
      <c r="K23" s="53">
        <v>45</v>
      </c>
      <c r="L23" s="65"/>
    </row>
    <row r="24" spans="1:12" ht="38.25" x14ac:dyDescent="0.2">
      <c r="A24" s="53" t="s">
        <v>37</v>
      </c>
      <c r="B24" s="53" t="s">
        <v>52</v>
      </c>
      <c r="C24" s="53">
        <v>15</v>
      </c>
      <c r="D24" s="65"/>
      <c r="E24" s="53" t="s">
        <v>37</v>
      </c>
      <c r="F24" s="53" t="s">
        <v>52</v>
      </c>
      <c r="G24" s="53">
        <v>15</v>
      </c>
      <c r="H24" s="65"/>
      <c r="I24" s="53" t="s">
        <v>37</v>
      </c>
      <c r="J24" s="53" t="s">
        <v>52</v>
      </c>
      <c r="K24" s="53">
        <v>15</v>
      </c>
      <c r="L24" s="65"/>
    </row>
    <row r="25" spans="1:12" x14ac:dyDescent="0.2">
      <c r="A25" s="59" t="s">
        <v>30</v>
      </c>
      <c r="B25" s="59"/>
      <c r="C25" s="38">
        <f>SUM(C17:C24)</f>
        <v>250</v>
      </c>
      <c r="D25" s="5">
        <v>0.45</v>
      </c>
      <c r="E25" s="59" t="s">
        <v>30</v>
      </c>
      <c r="F25" s="59"/>
      <c r="G25" s="38">
        <f>SUM(G17:G24)</f>
        <v>250</v>
      </c>
      <c r="H25" s="5">
        <v>0.45</v>
      </c>
      <c r="I25" s="59" t="s">
        <v>30</v>
      </c>
      <c r="J25" s="59"/>
      <c r="K25" s="38">
        <f>SUM(K17:K24)</f>
        <v>250</v>
      </c>
      <c r="L25" s="5">
        <v>0.45</v>
      </c>
    </row>
    <row r="26" spans="1:12" x14ac:dyDescent="0.2">
      <c r="A26" s="48" t="s">
        <v>28</v>
      </c>
      <c r="B26" s="40" t="s">
        <v>42</v>
      </c>
      <c r="C26" s="61" t="s">
        <v>77</v>
      </c>
      <c r="D26" s="61"/>
      <c r="E26" s="48" t="s">
        <v>28</v>
      </c>
      <c r="F26" s="40" t="s">
        <v>42</v>
      </c>
      <c r="G26" s="61" t="s">
        <v>77</v>
      </c>
      <c r="H26" s="61"/>
      <c r="I26" s="48" t="s">
        <v>28</v>
      </c>
      <c r="J26" s="40" t="s">
        <v>42</v>
      </c>
      <c r="K26" s="61" t="s">
        <v>77</v>
      </c>
      <c r="L26" s="61"/>
    </row>
    <row r="27" spans="1:12" x14ac:dyDescent="0.2">
      <c r="A27" s="53" t="s">
        <v>34</v>
      </c>
      <c r="B27" s="53" t="s">
        <v>35</v>
      </c>
      <c r="C27" s="53">
        <v>95</v>
      </c>
      <c r="D27" s="63"/>
      <c r="E27" s="53" t="s">
        <v>34</v>
      </c>
      <c r="F27" s="53" t="s">
        <v>35</v>
      </c>
      <c r="G27" s="53">
        <v>95</v>
      </c>
      <c r="H27" s="63"/>
      <c r="I27" s="53" t="s">
        <v>34</v>
      </c>
      <c r="J27" s="53" t="s">
        <v>35</v>
      </c>
      <c r="K27" s="53">
        <v>95</v>
      </c>
      <c r="L27" s="63"/>
    </row>
    <row r="28" spans="1:12" x14ac:dyDescent="0.2">
      <c r="A28" s="53" t="s">
        <v>4</v>
      </c>
      <c r="B28" s="53" t="s">
        <v>5</v>
      </c>
      <c r="C28" s="53">
        <v>25</v>
      </c>
      <c r="D28" s="63"/>
      <c r="E28" s="53" t="s">
        <v>4</v>
      </c>
      <c r="F28" s="53" t="s">
        <v>5</v>
      </c>
      <c r="G28" s="53">
        <v>25</v>
      </c>
      <c r="H28" s="63"/>
      <c r="I28" s="53" t="s">
        <v>4</v>
      </c>
      <c r="J28" s="53" t="s">
        <v>5</v>
      </c>
      <c r="K28" s="53">
        <v>25</v>
      </c>
      <c r="L28" s="63"/>
    </row>
    <row r="29" spans="1:12" ht="25.5" x14ac:dyDescent="0.2">
      <c r="A29" s="53" t="s">
        <v>31</v>
      </c>
      <c r="B29" s="53" t="s">
        <v>53</v>
      </c>
      <c r="C29" s="53">
        <v>5</v>
      </c>
      <c r="D29" s="63"/>
      <c r="E29" s="53" t="s">
        <v>31</v>
      </c>
      <c r="F29" s="53" t="s">
        <v>53</v>
      </c>
      <c r="G29" s="53">
        <v>5</v>
      </c>
      <c r="H29" s="63"/>
      <c r="I29" s="53" t="s">
        <v>31</v>
      </c>
      <c r="J29" s="53" t="s">
        <v>53</v>
      </c>
      <c r="K29" s="53">
        <v>5</v>
      </c>
      <c r="L29" s="63"/>
    </row>
    <row r="30" spans="1:12" x14ac:dyDescent="0.2">
      <c r="A30" s="53" t="s">
        <v>38</v>
      </c>
      <c r="B30" s="53" t="s">
        <v>50</v>
      </c>
      <c r="C30" s="53">
        <v>150</v>
      </c>
      <c r="D30" s="63"/>
      <c r="E30" s="53" t="s">
        <v>38</v>
      </c>
      <c r="F30" s="53" t="s">
        <v>50</v>
      </c>
      <c r="G30" s="53">
        <v>150</v>
      </c>
      <c r="H30" s="63"/>
      <c r="I30" s="53" t="s">
        <v>38</v>
      </c>
      <c r="J30" s="53" t="s">
        <v>50</v>
      </c>
      <c r="K30" s="53">
        <v>150</v>
      </c>
      <c r="L30" s="63"/>
    </row>
    <row r="31" spans="1:12" ht="25.5" x14ac:dyDescent="0.2">
      <c r="A31" s="53" t="s">
        <v>56</v>
      </c>
      <c r="B31" s="53" t="s">
        <v>51</v>
      </c>
      <c r="C31" s="53">
        <v>10</v>
      </c>
      <c r="D31" s="63"/>
      <c r="E31" s="53" t="s">
        <v>56</v>
      </c>
      <c r="F31" s="53" t="s">
        <v>51</v>
      </c>
      <c r="G31" s="53">
        <v>10</v>
      </c>
      <c r="H31" s="63"/>
      <c r="I31" s="53" t="s">
        <v>56</v>
      </c>
      <c r="J31" s="53" t="s">
        <v>51</v>
      </c>
      <c r="K31" s="53">
        <v>10</v>
      </c>
      <c r="L31" s="63"/>
    </row>
    <row r="32" spans="1:12" ht="25.5" x14ac:dyDescent="0.2">
      <c r="A32" s="53" t="s">
        <v>67</v>
      </c>
      <c r="B32" s="53" t="s">
        <v>68</v>
      </c>
      <c r="C32" s="53">
        <v>9</v>
      </c>
      <c r="D32" s="63"/>
      <c r="E32" s="53" t="s">
        <v>67</v>
      </c>
      <c r="F32" s="53" t="s">
        <v>68</v>
      </c>
      <c r="G32" s="53">
        <v>9</v>
      </c>
      <c r="H32" s="63"/>
      <c r="I32" s="53" t="s">
        <v>67</v>
      </c>
      <c r="J32" s="53" t="s">
        <v>68</v>
      </c>
      <c r="K32" s="53">
        <v>9</v>
      </c>
      <c r="L32" s="63"/>
    </row>
    <row r="33" spans="1:12" x14ac:dyDescent="0.2">
      <c r="A33" s="53" t="s">
        <v>82</v>
      </c>
      <c r="B33" s="53" t="s">
        <v>83</v>
      </c>
      <c r="C33" s="53">
        <v>6</v>
      </c>
      <c r="D33" s="63"/>
      <c r="E33" s="53" t="s">
        <v>82</v>
      </c>
      <c r="F33" s="53" t="s">
        <v>83</v>
      </c>
      <c r="G33" s="53">
        <v>6</v>
      </c>
      <c r="H33" s="63"/>
      <c r="I33" s="53" t="s">
        <v>82</v>
      </c>
      <c r="J33" s="53" t="s">
        <v>83</v>
      </c>
      <c r="K33" s="53">
        <v>6</v>
      </c>
      <c r="L33" s="63"/>
    </row>
    <row r="34" spans="1:12" x14ac:dyDescent="0.2">
      <c r="A34" s="59" t="s">
        <v>30</v>
      </c>
      <c r="B34" s="59"/>
      <c r="C34" s="38">
        <f>SUM(C27:C33)</f>
        <v>300</v>
      </c>
      <c r="D34" s="5">
        <v>0.5</v>
      </c>
      <c r="E34" s="59" t="s">
        <v>30</v>
      </c>
      <c r="F34" s="59"/>
      <c r="G34" s="38">
        <f>SUM(G27:G33)</f>
        <v>300</v>
      </c>
      <c r="H34" s="5">
        <v>0.5</v>
      </c>
      <c r="I34" s="59" t="s">
        <v>30</v>
      </c>
      <c r="J34" s="59"/>
      <c r="K34" s="38">
        <f>SUM(K27:K33)</f>
        <v>300</v>
      </c>
      <c r="L34" s="5">
        <v>0.5</v>
      </c>
    </row>
    <row r="35" spans="1:12" x14ac:dyDescent="0.2">
      <c r="A35" s="49" t="s">
        <v>28</v>
      </c>
      <c r="B35" s="6" t="s">
        <v>41</v>
      </c>
      <c r="C35" s="62" t="s">
        <v>65</v>
      </c>
      <c r="D35" s="62"/>
      <c r="E35" s="49" t="s">
        <v>28</v>
      </c>
      <c r="F35" s="6" t="s">
        <v>41</v>
      </c>
      <c r="G35" s="62" t="s">
        <v>65</v>
      </c>
      <c r="H35" s="62"/>
      <c r="I35" s="49" t="s">
        <v>28</v>
      </c>
      <c r="J35" s="6" t="s">
        <v>41</v>
      </c>
      <c r="K35" s="62" t="s">
        <v>65</v>
      </c>
      <c r="L35" s="62"/>
    </row>
    <row r="36" spans="1:12" x14ac:dyDescent="0.2">
      <c r="A36" s="53" t="s">
        <v>29</v>
      </c>
      <c r="B36" s="53" t="s">
        <v>49</v>
      </c>
      <c r="C36" s="53">
        <v>15</v>
      </c>
      <c r="D36" s="63"/>
      <c r="E36" s="53" t="s">
        <v>29</v>
      </c>
      <c r="F36" s="53" t="s">
        <v>49</v>
      </c>
      <c r="G36" s="53">
        <v>15</v>
      </c>
      <c r="H36" s="63"/>
      <c r="I36" s="53" t="s">
        <v>29</v>
      </c>
      <c r="J36" s="53" t="s">
        <v>49</v>
      </c>
      <c r="K36" s="53">
        <v>15</v>
      </c>
      <c r="L36" s="63"/>
    </row>
    <row r="37" spans="1:12" x14ac:dyDescent="0.2">
      <c r="A37" s="53" t="s">
        <v>34</v>
      </c>
      <c r="B37" s="53" t="s">
        <v>35</v>
      </c>
      <c r="C37" s="53">
        <v>20</v>
      </c>
      <c r="D37" s="63"/>
      <c r="E37" s="53" t="s">
        <v>34</v>
      </c>
      <c r="F37" s="53" t="s">
        <v>35</v>
      </c>
      <c r="G37" s="53">
        <v>20</v>
      </c>
      <c r="H37" s="63"/>
      <c r="I37" s="53" t="s">
        <v>34</v>
      </c>
      <c r="J37" s="53" t="s">
        <v>35</v>
      </c>
      <c r="K37" s="53">
        <v>20</v>
      </c>
      <c r="L37" s="63"/>
    </row>
    <row r="38" spans="1:12" x14ac:dyDescent="0.2">
      <c r="A38" s="53" t="s">
        <v>4</v>
      </c>
      <c r="B38" s="53" t="s">
        <v>5</v>
      </c>
      <c r="C38" s="53">
        <v>30</v>
      </c>
      <c r="D38" s="63"/>
      <c r="E38" s="53" t="s">
        <v>4</v>
      </c>
      <c r="F38" s="53" t="s">
        <v>5</v>
      </c>
      <c r="G38" s="53">
        <v>30</v>
      </c>
      <c r="H38" s="63"/>
      <c r="I38" s="53" t="s">
        <v>4</v>
      </c>
      <c r="J38" s="53" t="s">
        <v>5</v>
      </c>
      <c r="K38" s="53">
        <v>30</v>
      </c>
      <c r="L38" s="63"/>
    </row>
    <row r="39" spans="1:12" x14ac:dyDescent="0.2">
      <c r="A39" s="53" t="s">
        <v>58</v>
      </c>
      <c r="B39" s="53" t="s">
        <v>66</v>
      </c>
      <c r="C39" s="53">
        <v>20</v>
      </c>
      <c r="D39" s="63"/>
      <c r="E39" s="53" t="s">
        <v>58</v>
      </c>
      <c r="F39" s="53" t="s">
        <v>66</v>
      </c>
      <c r="G39" s="53">
        <v>20</v>
      </c>
      <c r="H39" s="63"/>
      <c r="I39" s="53" t="s">
        <v>58</v>
      </c>
      <c r="J39" s="53" t="s">
        <v>66</v>
      </c>
      <c r="K39" s="53">
        <v>20</v>
      </c>
      <c r="L39" s="63"/>
    </row>
    <row r="40" spans="1:12" ht="25.5" x14ac:dyDescent="0.2">
      <c r="A40" s="53" t="s">
        <v>56</v>
      </c>
      <c r="B40" s="53" t="s">
        <v>51</v>
      </c>
      <c r="C40" s="53">
        <v>15</v>
      </c>
      <c r="D40" s="63"/>
      <c r="E40" s="53" t="s">
        <v>56</v>
      </c>
      <c r="F40" s="53" t="s">
        <v>51</v>
      </c>
      <c r="G40" s="53">
        <v>15</v>
      </c>
      <c r="H40" s="63"/>
      <c r="I40" s="53" t="s">
        <v>56</v>
      </c>
      <c r="J40" s="53" t="s">
        <v>51</v>
      </c>
      <c r="K40" s="53">
        <v>15</v>
      </c>
      <c r="L40" s="63"/>
    </row>
    <row r="41" spans="1:12" x14ac:dyDescent="0.2">
      <c r="A41" s="67" t="s">
        <v>30</v>
      </c>
      <c r="B41" s="67"/>
      <c r="C41" s="41">
        <f>SUM(C36:C40)</f>
        <v>100</v>
      </c>
      <c r="D41" s="51">
        <v>0.06</v>
      </c>
      <c r="E41" s="67" t="s">
        <v>30</v>
      </c>
      <c r="F41" s="67"/>
      <c r="G41" s="41">
        <f>SUM(G36:G40)</f>
        <v>100</v>
      </c>
      <c r="H41" s="51">
        <v>0.06</v>
      </c>
      <c r="I41" s="67" t="s">
        <v>30</v>
      </c>
      <c r="J41" s="67"/>
      <c r="K41" s="41">
        <f>SUM(K36:K40)</f>
        <v>100</v>
      </c>
      <c r="L41" s="51">
        <v>0.06</v>
      </c>
    </row>
    <row r="42" spans="1:12" ht="50.1" customHeight="1" x14ac:dyDescent="0.2">
      <c r="A42" s="66" t="s">
        <v>76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</row>
  </sheetData>
  <mergeCells count="49">
    <mergeCell ref="A42:L42"/>
    <mergeCell ref="A41:B41"/>
    <mergeCell ref="I15:J15"/>
    <mergeCell ref="K16:L16"/>
    <mergeCell ref="L17:L24"/>
    <mergeCell ref="I25:J25"/>
    <mergeCell ref="K26:L26"/>
    <mergeCell ref="E34:F34"/>
    <mergeCell ref="G35:H35"/>
    <mergeCell ref="H36:H40"/>
    <mergeCell ref="E41:F41"/>
    <mergeCell ref="L27:L33"/>
    <mergeCell ref="I34:J34"/>
    <mergeCell ref="K35:L35"/>
    <mergeCell ref="L36:L40"/>
    <mergeCell ref="I41:J41"/>
    <mergeCell ref="K6:L6"/>
    <mergeCell ref="L7:L14"/>
    <mergeCell ref="I1:L1"/>
    <mergeCell ref="I2:L2"/>
    <mergeCell ref="I3:L3"/>
    <mergeCell ref="I4:J4"/>
    <mergeCell ref="G26:H26"/>
    <mergeCell ref="G6:H6"/>
    <mergeCell ref="A34:B34"/>
    <mergeCell ref="C35:D35"/>
    <mergeCell ref="D36:D40"/>
    <mergeCell ref="C16:D16"/>
    <mergeCell ref="D17:D24"/>
    <mergeCell ref="A25:B25"/>
    <mergeCell ref="C26:D26"/>
    <mergeCell ref="D27:D33"/>
    <mergeCell ref="H7:H14"/>
    <mergeCell ref="E15:F15"/>
    <mergeCell ref="G16:H16"/>
    <mergeCell ref="H17:H24"/>
    <mergeCell ref="E25:F25"/>
    <mergeCell ref="H27:H33"/>
    <mergeCell ref="E1:H1"/>
    <mergeCell ref="E2:H2"/>
    <mergeCell ref="E3:H3"/>
    <mergeCell ref="E4:F4"/>
    <mergeCell ref="A15:B15"/>
    <mergeCell ref="C6:D6"/>
    <mergeCell ref="D7:D14"/>
    <mergeCell ref="A1:D1"/>
    <mergeCell ref="A2:D2"/>
    <mergeCell ref="A3:D3"/>
    <mergeCell ref="A4:B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56"/>
  <sheetViews>
    <sheetView view="pageBreakPreview" zoomScale="76" zoomScaleNormal="85" zoomScaleSheetLayoutView="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11" sqref="L11"/>
    </sheetView>
  </sheetViews>
  <sheetFormatPr defaultRowHeight="18" x14ac:dyDescent="0.25"/>
  <cols>
    <col min="1" max="1" width="8.42578125" style="13" customWidth="1"/>
    <col min="2" max="2" width="52.28515625" style="13" customWidth="1"/>
    <col min="3" max="3" width="17" style="15" customWidth="1"/>
    <col min="4" max="5" width="10" style="13" customWidth="1"/>
    <col min="6" max="6" width="10" style="25" customWidth="1"/>
    <col min="7" max="7" width="10" style="13" customWidth="1"/>
    <col min="8" max="8" width="16.85546875" style="14" customWidth="1"/>
    <col min="9" max="12" width="17.140625" style="13" customWidth="1"/>
    <col min="13" max="13" width="17.140625" style="25" customWidth="1"/>
    <col min="14" max="14" width="17.140625" style="13" customWidth="1"/>
    <col min="15" max="16384" width="9.140625" style="13"/>
  </cols>
  <sheetData>
    <row r="1" spans="1:14" s="15" customFormat="1" ht="57.75" customHeight="1" x14ac:dyDescent="0.25">
      <c r="A1" s="70" t="s">
        <v>45</v>
      </c>
      <c r="B1" s="71"/>
      <c r="C1" s="72">
        <v>44335</v>
      </c>
      <c r="D1" s="70"/>
      <c r="E1" s="70"/>
      <c r="F1" s="70"/>
      <c r="G1" s="73" t="s">
        <v>46</v>
      </c>
      <c r="H1" s="73"/>
      <c r="M1" s="26"/>
    </row>
    <row r="2" spans="1:14" ht="31.5" customHeight="1" x14ac:dyDescent="0.2">
      <c r="A2" s="74" t="s">
        <v>80</v>
      </c>
      <c r="B2" s="75"/>
      <c r="C2" s="75"/>
      <c r="D2" s="75"/>
      <c r="E2" s="75"/>
      <c r="F2" s="75"/>
      <c r="G2" s="75"/>
      <c r="H2" s="75"/>
    </row>
    <row r="3" spans="1:14" ht="12.75" customHeight="1" thickBot="1" x14ac:dyDescent="0.25">
      <c r="A3" s="76" t="s">
        <v>39</v>
      </c>
      <c r="B3" s="77"/>
      <c r="C3" s="77"/>
      <c r="D3" s="77"/>
      <c r="E3" s="77"/>
      <c r="F3" s="77"/>
      <c r="G3" s="77"/>
      <c r="H3" s="77"/>
    </row>
    <row r="4" spans="1:14" s="22" customFormat="1" ht="38.25" customHeight="1" thickBot="1" x14ac:dyDescent="0.25">
      <c r="A4" s="78" t="s">
        <v>36</v>
      </c>
      <c r="B4" s="79"/>
      <c r="C4" s="7" t="s">
        <v>17</v>
      </c>
      <c r="D4" s="7" t="s">
        <v>8</v>
      </c>
      <c r="E4" s="7" t="s">
        <v>9</v>
      </c>
      <c r="F4" s="7" t="s">
        <v>10</v>
      </c>
      <c r="G4" s="7" t="s">
        <v>11</v>
      </c>
      <c r="H4" s="8" t="s">
        <v>62</v>
      </c>
      <c r="I4" s="1" t="s">
        <v>18</v>
      </c>
      <c r="J4" s="2" t="s">
        <v>19</v>
      </c>
      <c r="K4" s="3" t="s">
        <v>20</v>
      </c>
      <c r="L4" s="24" t="s">
        <v>43</v>
      </c>
      <c r="M4" s="24" t="s">
        <v>44</v>
      </c>
      <c r="N4" s="23" t="s">
        <v>40</v>
      </c>
    </row>
    <row r="5" spans="1:14" ht="60" customHeight="1" thickBot="1" x14ac:dyDescent="0.25">
      <c r="A5" s="81" t="s">
        <v>64</v>
      </c>
      <c r="B5" s="28" t="s">
        <v>21</v>
      </c>
      <c r="C5" s="42" t="s">
        <v>70</v>
      </c>
      <c r="D5" s="30">
        <f t="shared" ref="D5:D8" si="0">F5+E5</f>
        <v>550</v>
      </c>
      <c r="E5" s="11">
        <v>100</v>
      </c>
      <c r="F5" s="43">
        <v>450</v>
      </c>
      <c r="G5" s="11">
        <v>250</v>
      </c>
      <c r="H5" s="12">
        <f>F5-G5</f>
        <v>200</v>
      </c>
      <c r="I5" s="21">
        <v>512</v>
      </c>
      <c r="J5" s="20">
        <v>200</v>
      </c>
      <c r="K5" s="19">
        <f t="shared" ref="K5" si="1">H5-J5</f>
        <v>0</v>
      </c>
      <c r="L5" s="18">
        <v>0.2</v>
      </c>
      <c r="M5" s="17">
        <v>19</v>
      </c>
      <c r="N5" s="27">
        <f>H5*24*L5*M5</f>
        <v>18240</v>
      </c>
    </row>
    <row r="6" spans="1:14" ht="60" customHeight="1" thickBot="1" x14ac:dyDescent="0.25">
      <c r="A6" s="82"/>
      <c r="B6" s="28" t="s">
        <v>21</v>
      </c>
      <c r="C6" s="42" t="s">
        <v>71</v>
      </c>
      <c r="D6" s="30">
        <f t="shared" si="0"/>
        <v>500</v>
      </c>
      <c r="E6" s="11">
        <v>100</v>
      </c>
      <c r="F6" s="43">
        <v>400</v>
      </c>
      <c r="G6" s="11">
        <v>250</v>
      </c>
      <c r="H6" s="12">
        <f>F6-G6</f>
        <v>150</v>
      </c>
      <c r="I6" s="21">
        <v>502</v>
      </c>
      <c r="J6" s="20">
        <v>150</v>
      </c>
      <c r="K6" s="19">
        <f t="shared" ref="K6" si="2">H6-J6</f>
        <v>0</v>
      </c>
      <c r="L6" s="18">
        <v>0.15</v>
      </c>
      <c r="M6" s="17">
        <v>6</v>
      </c>
      <c r="N6" s="27">
        <f t="shared" ref="N6" si="3">H6*24*L6*M6</f>
        <v>3240</v>
      </c>
    </row>
    <row r="7" spans="1:14" ht="60" customHeight="1" thickBot="1" x14ac:dyDescent="0.25">
      <c r="A7" s="46"/>
      <c r="B7" s="28" t="s">
        <v>21</v>
      </c>
      <c r="C7" s="42" t="s">
        <v>72</v>
      </c>
      <c r="D7" s="30">
        <f t="shared" si="0"/>
        <v>550</v>
      </c>
      <c r="E7" s="11">
        <v>100</v>
      </c>
      <c r="F7" s="43">
        <v>450</v>
      </c>
      <c r="G7" s="11">
        <v>250</v>
      </c>
      <c r="H7" s="12">
        <f>F7-G7</f>
        <v>200</v>
      </c>
      <c r="I7" s="21">
        <v>527</v>
      </c>
      <c r="J7" s="20">
        <v>200</v>
      </c>
      <c r="K7" s="19">
        <f t="shared" ref="K7" si="4">H7-J7</f>
        <v>0</v>
      </c>
      <c r="L7" s="18">
        <v>0.15</v>
      </c>
      <c r="M7" s="17">
        <v>5</v>
      </c>
      <c r="N7" s="27">
        <f t="shared" ref="N7" si="5">H7*24*L7*M7</f>
        <v>3600</v>
      </c>
    </row>
    <row r="8" spans="1:14" ht="60" customHeight="1" thickBot="1" x14ac:dyDescent="0.25">
      <c r="A8" s="33"/>
      <c r="B8" s="28" t="s">
        <v>47</v>
      </c>
      <c r="C8" s="42" t="s">
        <v>81</v>
      </c>
      <c r="D8" s="30">
        <f t="shared" si="0"/>
        <v>500</v>
      </c>
      <c r="E8" s="11">
        <v>100</v>
      </c>
      <c r="F8" s="43">
        <v>400</v>
      </c>
      <c r="G8" s="11">
        <v>100</v>
      </c>
      <c r="H8" s="12">
        <f>F8-G8</f>
        <v>300</v>
      </c>
      <c r="I8" s="21">
        <v>540</v>
      </c>
      <c r="J8" s="20">
        <v>300</v>
      </c>
      <c r="K8" s="19">
        <f t="shared" ref="K8" si="6">H8-J8</f>
        <v>0</v>
      </c>
      <c r="L8" s="18">
        <v>0.5</v>
      </c>
      <c r="M8" s="17">
        <v>30</v>
      </c>
      <c r="N8" s="27">
        <f t="shared" ref="N8" si="7">H8*24*L8*M8</f>
        <v>108000</v>
      </c>
    </row>
    <row r="9" spans="1:14" ht="60" customHeight="1" thickBot="1" x14ac:dyDescent="0.25">
      <c r="A9" s="80" t="s">
        <v>63</v>
      </c>
      <c r="B9" s="29" t="s">
        <v>22</v>
      </c>
      <c r="C9" s="44" t="s">
        <v>81</v>
      </c>
      <c r="D9" s="31">
        <f t="shared" ref="D9:D10" si="8">E9+F9</f>
        <v>600</v>
      </c>
      <c r="E9" s="10">
        <v>100</v>
      </c>
      <c r="F9" s="45">
        <v>500</v>
      </c>
      <c r="G9" s="10">
        <v>250</v>
      </c>
      <c r="H9" s="9">
        <f>F9-G9</f>
        <v>250</v>
      </c>
      <c r="I9" s="21">
        <v>649</v>
      </c>
      <c r="J9" s="20">
        <v>250</v>
      </c>
      <c r="K9" s="19">
        <f t="shared" ref="K9:K10" si="9">H9-J9</f>
        <v>0</v>
      </c>
      <c r="L9" s="18">
        <v>0.45</v>
      </c>
      <c r="M9" s="17">
        <v>30</v>
      </c>
      <c r="N9" s="27">
        <f t="shared" ref="N9:N10" si="10">H9*24*L9*M9</f>
        <v>81000</v>
      </c>
    </row>
    <row r="10" spans="1:14" ht="60" customHeight="1" thickBot="1" x14ac:dyDescent="0.25">
      <c r="A10" s="80"/>
      <c r="B10" s="29" t="s">
        <v>23</v>
      </c>
      <c r="C10" s="44" t="s">
        <v>81</v>
      </c>
      <c r="D10" s="31">
        <f t="shared" si="8"/>
        <v>300</v>
      </c>
      <c r="E10" s="10">
        <v>100</v>
      </c>
      <c r="F10" s="45">
        <v>200</v>
      </c>
      <c r="G10" s="10">
        <v>100</v>
      </c>
      <c r="H10" s="9">
        <f t="shared" ref="H10" si="11">F10-G10</f>
        <v>100</v>
      </c>
      <c r="I10" s="21">
        <v>210</v>
      </c>
      <c r="J10" s="20">
        <v>100</v>
      </c>
      <c r="K10" s="19">
        <f t="shared" si="9"/>
        <v>0</v>
      </c>
      <c r="L10" s="18">
        <v>0.06</v>
      </c>
      <c r="M10" s="17">
        <v>30</v>
      </c>
      <c r="N10" s="27">
        <f t="shared" si="10"/>
        <v>4320</v>
      </c>
    </row>
    <row r="11" spans="1:14" ht="22.5" customHeight="1" x14ac:dyDescent="0.2">
      <c r="A11" s="68"/>
      <c r="B11" s="69"/>
      <c r="C11" s="69"/>
      <c r="D11" s="69"/>
      <c r="E11" s="69"/>
      <c r="F11" s="69"/>
      <c r="G11" s="69"/>
      <c r="H11" s="69"/>
      <c r="M11" s="32"/>
      <c r="N11" s="16">
        <f>SUM(N5:N10)</f>
        <v>218400</v>
      </c>
    </row>
    <row r="12" spans="1:14" ht="15.75" x14ac:dyDescent="0.25">
      <c r="H12" s="13"/>
    </row>
    <row r="14" spans="1:14" ht="15.75" customHeight="1" x14ac:dyDescent="0.25"/>
    <row r="27" spans="3:8" ht="15.75" customHeight="1" x14ac:dyDescent="0.2">
      <c r="C27" s="13"/>
      <c r="H27" s="13"/>
    </row>
    <row r="37" spans="3:8" ht="12.75" customHeight="1" x14ac:dyDescent="0.2">
      <c r="C37" s="13"/>
      <c r="H37" s="13"/>
    </row>
    <row r="38" spans="3:8" ht="12.75" customHeight="1" x14ac:dyDescent="0.2">
      <c r="C38" s="13"/>
      <c r="H38" s="13"/>
    </row>
    <row r="39" spans="3:8" ht="15.95" customHeight="1" x14ac:dyDescent="0.2">
      <c r="C39" s="13"/>
      <c r="H39" s="13"/>
    </row>
    <row r="40" spans="3:8" ht="15.95" customHeight="1" x14ac:dyDescent="0.2">
      <c r="C40" s="13"/>
      <c r="H40" s="13"/>
    </row>
    <row r="41" spans="3:8" ht="15.95" customHeight="1" x14ac:dyDescent="0.2">
      <c r="C41" s="13"/>
      <c r="H41" s="13"/>
    </row>
    <row r="42" spans="3:8" ht="15.95" customHeight="1" x14ac:dyDescent="0.2">
      <c r="C42" s="13"/>
      <c r="H42" s="13"/>
    </row>
    <row r="43" spans="3:8" ht="15.95" customHeight="1" x14ac:dyDescent="0.2">
      <c r="C43" s="13"/>
      <c r="H43" s="13"/>
    </row>
    <row r="45" spans="3:8" ht="15.95" customHeight="1" x14ac:dyDescent="0.2">
      <c r="C45" s="13"/>
      <c r="H45" s="13"/>
    </row>
    <row r="46" spans="3:8" ht="15.95" customHeight="1" x14ac:dyDescent="0.2">
      <c r="C46" s="13"/>
      <c r="H46" s="13"/>
    </row>
    <row r="47" spans="3:8" ht="15.95" customHeight="1" x14ac:dyDescent="0.2">
      <c r="C47" s="13"/>
      <c r="H47" s="13"/>
    </row>
    <row r="48" spans="3:8" ht="15.95" customHeight="1" x14ac:dyDescent="0.2">
      <c r="C48" s="13"/>
      <c r="H48" s="13"/>
    </row>
    <row r="49" spans="3:8" ht="15.95" customHeight="1" x14ac:dyDescent="0.2">
      <c r="C49" s="13"/>
      <c r="H49" s="13"/>
    </row>
    <row r="50" spans="3:8" ht="15.95" customHeight="1" x14ac:dyDescent="0.2">
      <c r="C50" s="13"/>
      <c r="H50" s="13"/>
    </row>
    <row r="51" spans="3:8" ht="15.95" customHeight="1" x14ac:dyDescent="0.2">
      <c r="C51" s="13"/>
      <c r="H51" s="13"/>
    </row>
    <row r="52" spans="3:8" ht="15.95" customHeight="1" x14ac:dyDescent="0.2">
      <c r="C52" s="13"/>
      <c r="H52" s="13"/>
    </row>
    <row r="53" spans="3:8" ht="15.95" customHeight="1" x14ac:dyDescent="0.2">
      <c r="C53" s="13"/>
      <c r="H53" s="13"/>
    </row>
    <row r="54" spans="3:8" ht="15.95" customHeight="1" x14ac:dyDescent="0.2">
      <c r="C54" s="13"/>
      <c r="H54" s="13"/>
    </row>
    <row r="55" spans="3:8" ht="15.95" customHeight="1" x14ac:dyDescent="0.2">
      <c r="C55" s="13"/>
      <c r="H55" s="13"/>
    </row>
    <row r="56" spans="3:8" ht="15.95" customHeight="1" x14ac:dyDescent="0.2">
      <c r="C56" s="13"/>
      <c r="H56" s="13"/>
    </row>
    <row r="57" spans="3:8" ht="15.95" customHeight="1" x14ac:dyDescent="0.2">
      <c r="C57" s="13"/>
      <c r="H57" s="13"/>
    </row>
    <row r="58" spans="3:8" ht="15.95" customHeight="1" x14ac:dyDescent="0.2">
      <c r="C58" s="13"/>
      <c r="H58" s="13"/>
    </row>
    <row r="59" spans="3:8" ht="15.95" customHeight="1" x14ac:dyDescent="0.2">
      <c r="C59" s="13"/>
      <c r="H59" s="13"/>
    </row>
    <row r="60" spans="3:8" ht="15.95" customHeight="1" x14ac:dyDescent="0.2">
      <c r="C60" s="13"/>
      <c r="H60" s="13"/>
    </row>
    <row r="61" spans="3:8" ht="15.95" customHeight="1" x14ac:dyDescent="0.2">
      <c r="C61" s="13"/>
      <c r="H61" s="13"/>
    </row>
    <row r="62" spans="3:8" ht="15.95" customHeight="1" x14ac:dyDescent="0.2">
      <c r="C62" s="13"/>
      <c r="H62" s="13"/>
    </row>
    <row r="63" spans="3:8" ht="15.95" customHeight="1" x14ac:dyDescent="0.2">
      <c r="C63" s="13"/>
      <c r="H63" s="13"/>
    </row>
    <row r="64" spans="3:8" ht="15.95" customHeight="1" x14ac:dyDescent="0.2">
      <c r="C64" s="13"/>
      <c r="H64" s="13"/>
    </row>
    <row r="65" spans="3:8" ht="15.95" customHeight="1" x14ac:dyDescent="0.2">
      <c r="C65" s="13"/>
      <c r="H65" s="13"/>
    </row>
    <row r="66" spans="3:8" ht="15.95" customHeight="1" x14ac:dyDescent="0.2">
      <c r="C66" s="13"/>
      <c r="H66" s="13"/>
    </row>
    <row r="67" spans="3:8" ht="15.95" customHeight="1" x14ac:dyDescent="0.2">
      <c r="C67" s="13"/>
      <c r="H67" s="13"/>
    </row>
    <row r="70" spans="3:8" ht="12.75" customHeight="1" x14ac:dyDescent="0.2">
      <c r="C70" s="13"/>
      <c r="H70" s="13"/>
    </row>
    <row r="71" spans="3:8" ht="12.75" customHeight="1" x14ac:dyDescent="0.2">
      <c r="C71" s="13"/>
      <c r="H71" s="13"/>
    </row>
    <row r="72" spans="3:8" ht="15.95" customHeight="1" x14ac:dyDescent="0.2">
      <c r="C72" s="13"/>
      <c r="H72" s="13"/>
    </row>
    <row r="73" spans="3:8" ht="15.95" customHeight="1" x14ac:dyDescent="0.2">
      <c r="C73" s="13"/>
      <c r="H73" s="13"/>
    </row>
    <row r="74" spans="3:8" ht="15.95" customHeight="1" x14ac:dyDescent="0.2">
      <c r="C74" s="13"/>
      <c r="H74" s="13"/>
    </row>
    <row r="75" spans="3:8" ht="15.95" customHeight="1" x14ac:dyDescent="0.2">
      <c r="C75" s="13"/>
      <c r="H75" s="13"/>
    </row>
    <row r="76" spans="3:8" ht="15.95" customHeight="1" x14ac:dyDescent="0.2">
      <c r="C76" s="13"/>
      <c r="H76" s="13"/>
    </row>
    <row r="77" spans="3:8" ht="12.75" customHeight="1" x14ac:dyDescent="0.2">
      <c r="C77" s="13"/>
      <c r="H77" s="13"/>
    </row>
    <row r="78" spans="3:8" ht="15.95" customHeight="1" x14ac:dyDescent="0.2">
      <c r="C78" s="13"/>
      <c r="H78" s="13"/>
    </row>
    <row r="79" spans="3:8" ht="15.95" customHeight="1" x14ac:dyDescent="0.2">
      <c r="C79" s="13"/>
      <c r="H79" s="13"/>
    </row>
    <row r="80" spans="3:8" ht="15.95" customHeight="1" x14ac:dyDescent="0.2">
      <c r="C80" s="13"/>
      <c r="H80" s="13"/>
    </row>
    <row r="81" spans="3:8" ht="15.95" customHeight="1" x14ac:dyDescent="0.2">
      <c r="C81" s="13"/>
      <c r="H81" s="13"/>
    </row>
    <row r="82" spans="3:8" ht="15.95" customHeight="1" x14ac:dyDescent="0.2">
      <c r="C82" s="13"/>
      <c r="H82" s="13"/>
    </row>
    <row r="83" spans="3:8" ht="15.95" customHeight="1" x14ac:dyDescent="0.2">
      <c r="C83" s="13"/>
      <c r="H83" s="13"/>
    </row>
    <row r="84" spans="3:8" ht="15.95" customHeight="1" x14ac:dyDescent="0.2">
      <c r="C84" s="13"/>
      <c r="H84" s="13"/>
    </row>
    <row r="85" spans="3:8" ht="15.95" customHeight="1" x14ac:dyDescent="0.2">
      <c r="C85" s="13"/>
      <c r="H85" s="13"/>
    </row>
    <row r="86" spans="3:8" ht="15.95" customHeight="1" x14ac:dyDescent="0.2">
      <c r="C86" s="13"/>
      <c r="H86" s="13"/>
    </row>
    <row r="87" spans="3:8" ht="15.95" customHeight="1" x14ac:dyDescent="0.2">
      <c r="C87" s="13"/>
      <c r="H87" s="13"/>
    </row>
    <row r="88" spans="3:8" ht="15.95" customHeight="1" x14ac:dyDescent="0.2">
      <c r="C88" s="13"/>
      <c r="H88" s="13"/>
    </row>
    <row r="89" spans="3:8" ht="15.95" customHeight="1" x14ac:dyDescent="0.2">
      <c r="C89" s="13"/>
      <c r="H89" s="13"/>
    </row>
    <row r="90" spans="3:8" ht="15.95" customHeight="1" x14ac:dyDescent="0.2">
      <c r="C90" s="13"/>
      <c r="H90" s="13"/>
    </row>
    <row r="91" spans="3:8" ht="15.95" customHeight="1" x14ac:dyDescent="0.2">
      <c r="C91" s="13"/>
      <c r="H91" s="13"/>
    </row>
    <row r="92" spans="3:8" ht="15.95" customHeight="1" x14ac:dyDescent="0.2">
      <c r="C92" s="13"/>
      <c r="H92" s="13"/>
    </row>
    <row r="93" spans="3:8" ht="15.95" customHeight="1" x14ac:dyDescent="0.2">
      <c r="C93" s="13"/>
      <c r="H93" s="13"/>
    </row>
    <row r="94" spans="3:8" ht="15.95" customHeight="1" x14ac:dyDescent="0.2">
      <c r="C94" s="13"/>
      <c r="H94" s="13"/>
    </row>
    <row r="95" spans="3:8" ht="15.95" customHeight="1" x14ac:dyDescent="0.2">
      <c r="C95" s="13"/>
      <c r="H95" s="13"/>
    </row>
    <row r="96" spans="3:8" ht="15.95" customHeight="1" x14ac:dyDescent="0.2">
      <c r="C96" s="13"/>
      <c r="H96" s="13"/>
    </row>
    <row r="97" spans="3:8" ht="15.95" customHeight="1" x14ac:dyDescent="0.2">
      <c r="C97" s="13"/>
      <c r="H97" s="13"/>
    </row>
    <row r="98" spans="3:8" ht="15.95" customHeight="1" x14ac:dyDescent="0.2">
      <c r="C98" s="13"/>
      <c r="H98" s="13"/>
    </row>
    <row r="99" spans="3:8" ht="15.95" customHeight="1" x14ac:dyDescent="0.2">
      <c r="C99" s="13"/>
      <c r="H99" s="13"/>
    </row>
    <row r="100" spans="3:8" ht="15.95" customHeight="1" x14ac:dyDescent="0.2">
      <c r="C100" s="13"/>
      <c r="H100" s="13"/>
    </row>
    <row r="103" spans="3:8" ht="12.75" customHeight="1" x14ac:dyDescent="0.2">
      <c r="C103" s="13"/>
      <c r="H103" s="13"/>
    </row>
    <row r="104" spans="3:8" ht="12.75" customHeight="1" x14ac:dyDescent="0.2">
      <c r="C104" s="13"/>
      <c r="H104" s="13"/>
    </row>
    <row r="105" spans="3:8" ht="15.95" customHeight="1" x14ac:dyDescent="0.2">
      <c r="C105" s="13"/>
      <c r="H105" s="13"/>
    </row>
    <row r="106" spans="3:8" ht="15.95" customHeight="1" x14ac:dyDescent="0.2">
      <c r="C106" s="13"/>
      <c r="H106" s="13"/>
    </row>
    <row r="107" spans="3:8" ht="15.95" customHeight="1" x14ac:dyDescent="0.2">
      <c r="C107" s="13"/>
      <c r="H107" s="13"/>
    </row>
    <row r="108" spans="3:8" ht="15.95" customHeight="1" x14ac:dyDescent="0.2">
      <c r="C108" s="13"/>
      <c r="H108" s="13"/>
    </row>
    <row r="109" spans="3:8" ht="15.95" customHeight="1" x14ac:dyDescent="0.2">
      <c r="C109" s="13"/>
      <c r="H109" s="13"/>
    </row>
    <row r="111" spans="3:8" ht="15.95" customHeight="1" x14ac:dyDescent="0.2">
      <c r="C111" s="13"/>
      <c r="H111" s="13"/>
    </row>
    <row r="112" spans="3:8" ht="15.95" customHeight="1" x14ac:dyDescent="0.2">
      <c r="C112" s="13"/>
      <c r="H112" s="13"/>
    </row>
    <row r="113" spans="3:8" ht="15.95" customHeight="1" x14ac:dyDescent="0.2">
      <c r="C113" s="13"/>
      <c r="H113" s="13"/>
    </row>
    <row r="114" spans="3:8" ht="15.95" customHeight="1" x14ac:dyDescent="0.2">
      <c r="C114" s="13"/>
      <c r="H114" s="13"/>
    </row>
    <row r="115" spans="3:8" ht="15.95" customHeight="1" x14ac:dyDescent="0.2">
      <c r="C115" s="13"/>
      <c r="H115" s="13"/>
    </row>
    <row r="116" spans="3:8" ht="15.95" customHeight="1" x14ac:dyDescent="0.2">
      <c r="C116" s="13"/>
      <c r="H116" s="13"/>
    </row>
    <row r="117" spans="3:8" ht="15.95" customHeight="1" x14ac:dyDescent="0.2">
      <c r="C117" s="13"/>
      <c r="H117" s="13"/>
    </row>
    <row r="118" spans="3:8" ht="15.95" customHeight="1" x14ac:dyDescent="0.2">
      <c r="C118" s="13"/>
      <c r="H118" s="13"/>
    </row>
    <row r="119" spans="3:8" ht="15.95" customHeight="1" x14ac:dyDescent="0.2">
      <c r="C119" s="13"/>
      <c r="H119" s="13"/>
    </row>
    <row r="120" spans="3:8" ht="15.95" customHeight="1" x14ac:dyDescent="0.2">
      <c r="C120" s="13"/>
      <c r="H120" s="13"/>
    </row>
    <row r="121" spans="3:8" ht="15.95" customHeight="1" x14ac:dyDescent="0.2">
      <c r="C121" s="13"/>
      <c r="H121" s="13"/>
    </row>
    <row r="122" spans="3:8" ht="15.95" customHeight="1" x14ac:dyDescent="0.2">
      <c r="C122" s="13"/>
      <c r="H122" s="13"/>
    </row>
    <row r="123" spans="3:8" ht="15.95" customHeight="1" x14ac:dyDescent="0.2">
      <c r="C123" s="13"/>
      <c r="H123" s="13"/>
    </row>
    <row r="124" spans="3:8" ht="15.95" customHeight="1" x14ac:dyDescent="0.2">
      <c r="C124" s="13"/>
      <c r="H124" s="13"/>
    </row>
    <row r="125" spans="3:8" ht="15.95" customHeight="1" x14ac:dyDescent="0.2">
      <c r="C125" s="13"/>
      <c r="H125" s="13"/>
    </row>
    <row r="126" spans="3:8" ht="15.95" customHeight="1" x14ac:dyDescent="0.2">
      <c r="C126" s="13"/>
      <c r="H126" s="13"/>
    </row>
    <row r="127" spans="3:8" ht="15.95" customHeight="1" x14ac:dyDescent="0.2">
      <c r="C127" s="13"/>
      <c r="H127" s="13"/>
    </row>
    <row r="128" spans="3:8" ht="15.95" customHeight="1" x14ac:dyDescent="0.2">
      <c r="C128" s="13"/>
      <c r="H128" s="13"/>
    </row>
    <row r="129" spans="3:8" ht="15.95" customHeight="1" x14ac:dyDescent="0.2">
      <c r="C129" s="13"/>
      <c r="H129" s="13"/>
    </row>
    <row r="130" spans="3:8" ht="15.95" customHeight="1" x14ac:dyDescent="0.2">
      <c r="C130" s="13"/>
      <c r="H130" s="13"/>
    </row>
    <row r="131" spans="3:8" ht="15.95" customHeight="1" x14ac:dyDescent="0.2">
      <c r="C131" s="13"/>
      <c r="H131" s="13"/>
    </row>
    <row r="132" spans="3:8" ht="15.95" customHeight="1" x14ac:dyDescent="0.2">
      <c r="C132" s="13"/>
      <c r="H132" s="13"/>
    </row>
    <row r="133" spans="3:8" ht="15.95" customHeight="1" x14ac:dyDescent="0.2">
      <c r="C133" s="13"/>
      <c r="H133" s="13"/>
    </row>
    <row r="136" spans="3:8" ht="26.25" customHeight="1" x14ac:dyDescent="0.2">
      <c r="C136" s="13"/>
      <c r="H136" s="13"/>
    </row>
    <row r="139" spans="3:8" ht="27" customHeight="1" x14ac:dyDescent="0.2">
      <c r="C139" s="13"/>
      <c r="H139" s="13"/>
    </row>
    <row r="140" spans="3:8" ht="24.75" customHeight="1" x14ac:dyDescent="0.2">
      <c r="C140" s="13"/>
      <c r="H140" s="13"/>
    </row>
    <row r="141" spans="3:8" ht="25.5" customHeight="1" x14ac:dyDescent="0.2">
      <c r="C141" s="13"/>
      <c r="H141" s="13"/>
    </row>
    <row r="142" spans="3:8" ht="25.5" customHeight="1" x14ac:dyDescent="0.2">
      <c r="C142" s="13"/>
      <c r="H142" s="13"/>
    </row>
    <row r="147" spans="3:8" ht="12.75" customHeight="1" x14ac:dyDescent="0.2">
      <c r="C147" s="13"/>
      <c r="H147" s="13"/>
    </row>
    <row r="156" spans="3:8" ht="12.75" x14ac:dyDescent="0.2">
      <c r="C156" s="13"/>
      <c r="H156" s="13"/>
    </row>
  </sheetData>
  <mergeCells count="9">
    <mergeCell ref="A11:H11"/>
    <mergeCell ref="A1:B1"/>
    <mergeCell ref="C1:F1"/>
    <mergeCell ref="G1:H1"/>
    <mergeCell ref="A2:H2"/>
    <mergeCell ref="A3:H3"/>
    <mergeCell ref="A4:B4"/>
    <mergeCell ref="A9:A10"/>
    <mergeCell ref="A5:A6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2021-03-17T13:22:25Z</cp:lastPrinted>
  <dcterms:created xsi:type="dcterms:W3CDTF">2005-06-22T10:45:23Z</dcterms:created>
  <dcterms:modified xsi:type="dcterms:W3CDTF">2021-05-17T10:49:22Z</dcterms:modified>
</cp:coreProperties>
</file>