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/>
  </bookViews>
  <sheets>
    <sheet name="MachetaResults" sheetId="1586" r:id="rId1"/>
    <sheet name="Avaliable ATC" sheetId="1400" r:id="rId2"/>
  </sheets>
  <calcPr calcId="145621"/>
</workbook>
</file>

<file path=xl/calcChain.xml><?xml version="1.0" encoding="utf-8"?>
<calcChain xmlns="http://schemas.openxmlformats.org/spreadsheetml/2006/main">
  <c r="AQ35" i="1586" l="1"/>
  <c r="AQ32" i="1586"/>
  <c r="AQ24" i="1586"/>
  <c r="AQ16" i="1586"/>
  <c r="AM35" i="1586"/>
  <c r="AM32" i="1586"/>
  <c r="AM24" i="1586"/>
  <c r="AM16" i="1586"/>
  <c r="AI35" i="1586"/>
  <c r="AI32" i="1586"/>
  <c r="AI24" i="1586"/>
  <c r="AI16" i="1586"/>
  <c r="AE35" i="1586"/>
  <c r="AE32" i="1586"/>
  <c r="AE24" i="1586"/>
  <c r="AE16" i="1586"/>
  <c r="AA35" i="1586"/>
  <c r="AA32" i="1586"/>
  <c r="AA24" i="1586"/>
  <c r="AA16" i="1586"/>
  <c r="W35" i="1586"/>
  <c r="W32" i="1586"/>
  <c r="W24" i="1586"/>
  <c r="W16" i="1586"/>
  <c r="S35" i="1586"/>
  <c r="S32" i="1586"/>
  <c r="S24" i="1586"/>
  <c r="S16" i="1586"/>
  <c r="O35" i="1586"/>
  <c r="O32" i="1586"/>
  <c r="O24" i="1586"/>
  <c r="O16" i="1586"/>
  <c r="K35" i="1586"/>
  <c r="K32" i="1586"/>
  <c r="K24" i="1586"/>
  <c r="K16" i="1586"/>
  <c r="G35" i="1586"/>
  <c r="G32" i="1586"/>
  <c r="G24" i="1586"/>
  <c r="G16" i="1586"/>
  <c r="C35" i="1586"/>
  <c r="C32" i="1586"/>
  <c r="C24" i="1586"/>
  <c r="C16" i="1586"/>
  <c r="N11" i="1400" l="1"/>
  <c r="K11" i="1400"/>
  <c r="H13" i="1400"/>
  <c r="N13" i="1400" s="1"/>
  <c r="D13" i="1400"/>
  <c r="H12" i="1400"/>
  <c r="K12" i="1400" s="1"/>
  <c r="D12" i="1400"/>
  <c r="H11" i="1400"/>
  <c r="D11" i="1400"/>
  <c r="H10" i="1400"/>
  <c r="N10" i="1400" s="1"/>
  <c r="D10" i="1400"/>
  <c r="N12" i="1400" l="1"/>
  <c r="K13" i="1400"/>
  <c r="K10" i="1400"/>
  <c r="D21" i="1400" l="1"/>
  <c r="D20" i="1400"/>
  <c r="D19" i="1400"/>
  <c r="D18" i="1400"/>
  <c r="D17" i="1400"/>
  <c r="D16" i="1400"/>
  <c r="D15" i="1400"/>
  <c r="H14" i="1400"/>
  <c r="D14" i="1400"/>
  <c r="D9" i="1400"/>
  <c r="D8" i="1400"/>
  <c r="D7" i="1400"/>
  <c r="D6" i="1400"/>
  <c r="D5" i="1400"/>
  <c r="N14" i="1400" l="1"/>
  <c r="K14" i="1400"/>
  <c r="H17" i="1400"/>
  <c r="K17" i="1400" s="1"/>
  <c r="H18" i="1400"/>
  <c r="K18" i="1400" s="1"/>
  <c r="H19" i="1400"/>
  <c r="N19" i="1400" s="1"/>
  <c r="H20" i="1400"/>
  <c r="K20" i="1400" s="1"/>
  <c r="H7" i="1400"/>
  <c r="N7" i="1400" s="1"/>
  <c r="H8" i="1400"/>
  <c r="N8" i="1400" s="1"/>
  <c r="N17" i="1400" l="1"/>
  <c r="K7" i="1400"/>
  <c r="K8" i="1400"/>
  <c r="N20" i="1400"/>
  <c r="N18" i="1400"/>
  <c r="K19" i="1400"/>
  <c r="H9" i="1400"/>
  <c r="N9" i="1400" l="1"/>
  <c r="K9" i="1400"/>
  <c r="H21" i="1400" l="1"/>
  <c r="H16" i="1400"/>
  <c r="N21" i="1400" l="1"/>
  <c r="K21" i="1400"/>
  <c r="N16" i="1400"/>
  <c r="K16" i="1400"/>
  <c r="H15" i="1400"/>
  <c r="H6" i="1400"/>
  <c r="N6" i="1400" s="1"/>
  <c r="H5" i="1400"/>
  <c r="N15" i="1400" l="1"/>
  <c r="K15" i="1400"/>
  <c r="K6" i="1400"/>
  <c r="N5" i="1400" l="1"/>
  <c r="N22" i="1400" s="1"/>
  <c r="K5" i="1400" l="1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<sst xmlns="http://schemas.openxmlformats.org/spreadsheetml/2006/main" count="789" uniqueCount="102">
  <si>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</si>
  <si>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</si>
  <si>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</si>
  <si>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</si>
  <si>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</si>
  <si>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</si>
  <si>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</si>
  <si>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</si>
  <si>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</si>
  <si>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</si>
  <si>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</si>
  <si>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</si>
  <si>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</si>
  <si>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</si>
  <si>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</si>
  <si>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</si>
  <si>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</si>
  <si>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</si>
  <si>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</si>
  <si>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</si>
  <si>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</si>
  <si>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</si>
  <si>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Serbia (RO-RS)</t>
  </si>
  <si>
    <t>Romania -&gt; Ukraine  (RO -UA)</t>
  </si>
  <si>
    <t>SERBIA</t>
  </si>
  <si>
    <t>15X-MVM--------B</t>
  </si>
  <si>
    <t>IMPORT (RS-RO)</t>
  </si>
  <si>
    <t>EXPORT (RO-RS)</t>
  </si>
  <si>
    <t>UKRAINE</t>
  </si>
  <si>
    <t>AXPO ENERGY</t>
  </si>
  <si>
    <t>30XROEGL-------B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</si>
  <si>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</si>
  <si>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</si>
  <si>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</si>
  <si>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</si>
  <si>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</si>
  <si>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</si>
  <si>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11XFREEPOINT---N</t>
  </si>
  <si>
    <t>30XROEFTFURNIZ-K</t>
  </si>
  <si>
    <t>Available transfer capacity on the tie-lines of the Romanian Power System with its neighbouring Systems</t>
  </si>
  <si>
    <t>Total [Euro]</t>
  </si>
  <si>
    <t>EXPORT (RO-UA)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</si>
  <si>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</si>
  <si>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</si>
  <si>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</si>
  <si>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</si>
  <si>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</si>
  <si>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</si>
  <si>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EFT Furnizare SRL</t>
  </si>
  <si>
    <t>FREEPOINT COMMODITIES EUROPE LLP</t>
  </si>
  <si>
    <t>Restart Energy One</t>
  </si>
  <si>
    <t>30XRORESTART---4</t>
  </si>
  <si>
    <t>DANSKE COMMODITIES</t>
  </si>
  <si>
    <t>MVM PARTNER RZT</t>
  </si>
  <si>
    <t>STATKRAFT</t>
  </si>
  <si>
    <t>ATCm</t>
  </si>
  <si>
    <t>EXPORT</t>
  </si>
  <si>
    <t>IMPORT</t>
  </si>
  <si>
    <t>30XRO-QMB------8</t>
  </si>
  <si>
    <t>QMB ENERG S.R.L</t>
  </si>
  <si>
    <t>30XRODACIAENERGR</t>
  </si>
  <si>
    <t>DACIA ENERGY SOLUTIONS</t>
  </si>
  <si>
    <t>ATC = 50</t>
  </si>
  <si>
    <t>ATC = 200</t>
  </si>
  <si>
    <t>ATC = 150</t>
  </si>
  <si>
    <t>ATC = 250</t>
  </si>
  <si>
    <t>ATC = 300</t>
  </si>
  <si>
    <t>30XROELECTROHOL3</t>
  </si>
  <si>
    <t>ELECTRO HOLDING SRL</t>
  </si>
  <si>
    <t>01.08.2021</t>
  </si>
  <si>
    <t>02-06.08.2021</t>
  </si>
  <si>
    <t>07-08.08.2021</t>
  </si>
  <si>
    <t>09-13.08.2021</t>
  </si>
  <si>
    <t>14-15.08.2021</t>
  </si>
  <si>
    <t>16-20.08.2021</t>
  </si>
  <si>
    <t>21-22.08.2021</t>
  </si>
  <si>
    <t>23-24.08.2021</t>
  </si>
  <si>
    <t>25-27.08.2021</t>
  </si>
  <si>
    <t>28-29.08.2021</t>
  </si>
  <si>
    <t>30-31.08.2021</t>
  </si>
  <si>
    <t>CROSS BORDER CAPACITY ALLOCATION AUCTION RESULTS for the period of:
01.08.2021</t>
  </si>
  <si>
    <t>CROSS BORDER CAPACITY ALLOCATION AUCTION RESULTS for the period of:
02-06.08.2021</t>
  </si>
  <si>
    <t>CROSS BORDER CAPACITY ALLOCATION AUCTION RESULTS for the period of:
07-08.08.2021</t>
  </si>
  <si>
    <t>CROSS BORDER CAPACITY ALLOCATION AUCTION RESULTS for the period of:
09-13.08.2021</t>
  </si>
  <si>
    <t>CROSS BORDER CAPACITY ALLOCATION AUCTION RESULTS for the period of:
14-15.08.2021</t>
  </si>
  <si>
    <t>CROSS BORDER CAPACITY ALLOCATION AUCTION RESULTS for the period of:
16-20.08.2021</t>
  </si>
  <si>
    <t>CROSS BORDER CAPACITY ALLOCATION AUCTION RESULTS for the period of:
21-22.08.2021</t>
  </si>
  <si>
    <t>CROSS BORDER CAPACITY ALLOCATION AUCTION RESULTS for the period of:
23-24.08.2021</t>
  </si>
  <si>
    <t>CROSS BORDER CAPACITY ALLOCATION AUCTION RESULTS for the period of:
25-27.08.2021</t>
  </si>
  <si>
    <t>CROSS BORDER CAPACITY ALLOCATION AUCTION RESULTS for the period of:
28-29.08.2021</t>
  </si>
  <si>
    <t>CROSS BORDER CAPACITY ALLOCATION AUCTION RESULTS for the period of:
30-31.08.2021</t>
  </si>
  <si>
    <t>NOTE: The deadline for transferring capacities for the month of AUGUST is 25 JULY 2021, 12:00(RO). _x000D_
The transfers are to be operated by the participants in the DAMAS platform and the corresponding annex for the transfer is to be sent  by email to: contracte.alocare@transelectrica.ro</t>
  </si>
  <si>
    <t>ATC = 0</t>
  </si>
  <si>
    <t>ATC = 450</t>
  </si>
  <si>
    <t>August 2021</t>
  </si>
  <si>
    <t>01-31.08.2021</t>
  </si>
  <si>
    <t>07-15.08.2021</t>
  </si>
  <si>
    <t>16-31.08.2021</t>
  </si>
  <si>
    <t>01-15.08.2021</t>
  </si>
  <si>
    <t>21-24.08.2021</t>
  </si>
  <si>
    <t>14-27.08.2021</t>
  </si>
  <si>
    <t>28-31.08.2021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</si>
</sst>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84">
    <xf numFmtId="0" fontId="0" fillId="0" borderId="0" xfId="0"/>
    <xf numFmtId="0" fontId="1" fillId="34" borderId="12" xfId="86" applyFont="1" applyFill="1" applyBorder="1" applyAlignment="1">
      <alignment horizontal="center" vertical="center" wrapText="1"/>
    </xf>
    <xf numFmtId="0" fontId="1" fillId="35" borderId="17" xfId="86" applyFont="1" applyFill="1" applyBorder="1" applyAlignment="1">
      <alignment horizontal="center" vertical="center" wrapText="1"/>
    </xf>
    <xf numFmtId="0" fontId="1" fillId="36" borderId="17" xfId="86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33" fillId="30" borderId="14" xfId="90" applyFont="1" applyFill="1" applyBorder="1" applyAlignment="1">
      <alignment horizontal="center" vertical="center" wrapText="1"/>
    </xf>
    <xf numFmtId="0" fontId="33" fillId="30" borderId="15" xfId="90" applyFont="1" applyFill="1" applyBorder="1" applyAlignment="1">
      <alignment horizontal="center" vertical="center" wrapText="1"/>
    </xf>
    <xf numFmtId="0" fontId="33" fillId="33" borderId="15" xfId="90" applyFont="1" applyFill="1" applyBorder="1" applyAlignment="1">
      <alignment horizontal="center" vertical="center" wrapText="1"/>
    </xf>
    <xf numFmtId="0" fontId="2" fillId="33" borderId="14" xfId="90" applyFont="1" applyFill="1" applyBorder="1" applyAlignment="1">
      <alignment horizontal="center" vertical="center" wrapText="1"/>
    </xf>
    <xf numFmtId="0" fontId="2" fillId="24" borderId="14" xfId="90" applyNumberFormat="1" applyFont="1" applyFill="1" applyBorder="1" applyAlignment="1">
      <alignment horizontal="center" vertical="center" wrapText="1"/>
    </xf>
    <xf numFmtId="0" fontId="33" fillId="31" borderId="15" xfId="90" applyFont="1" applyFill="1" applyBorder="1" applyAlignment="1">
      <alignment horizontal="center" vertical="center" wrapText="1"/>
    </xf>
    <xf numFmtId="0" fontId="2" fillId="0" borderId="0" xfId="74" applyFont="1"/>
    <xf numFmtId="0" fontId="33" fillId="0" borderId="0" xfId="74" applyFont="1"/>
    <xf numFmtId="0" fontId="3" fillId="0" borderId="0" xfId="74" applyFont="1"/>
    <xf numFmtId="4" fontId="3" fillId="0" borderId="0" xfId="74" applyNumberFormat="1" applyFont="1" applyAlignment="1">
      <alignment vertical="center"/>
    </xf>
    <xf numFmtId="0" fontId="3" fillId="0" borderId="14" xfId="74" applyFont="1" applyBorder="1" applyAlignment="1">
      <alignment horizontal="center" vertical="center"/>
    </xf>
    <xf numFmtId="0" fontId="3" fillId="0" borderId="14" xfId="74" applyFont="1" applyFill="1" applyBorder="1" applyAlignment="1">
      <alignment horizontal="center" vertical="center"/>
    </xf>
    <xf numFmtId="0" fontId="30" fillId="36" borderId="14" xfId="74" applyFont="1" applyFill="1" applyBorder="1" applyAlignment="1">
      <alignment horizontal="center" vertical="center"/>
    </xf>
    <xf numFmtId="0" fontId="30" fillId="34" borderId="14" xfId="74" applyFont="1" applyFill="1" applyBorder="1" applyAlignment="1">
      <alignment horizontal="center" vertical="center"/>
    </xf>
    <xf numFmtId="0" fontId="30" fillId="35" borderId="13" xfId="74" applyFont="1" applyFill="1" applyBorder="1" applyAlignment="1">
      <alignment horizontal="center" vertical="center"/>
    </xf>
    <xf numFmtId="0" fontId="1" fillId="0" borderId="0" xfId="74" applyFont="1"/>
    <xf numFmtId="0" fontId="1" fillId="0" borderId="11" xfId="74" applyFont="1" applyBorder="1" applyAlignment="1">
      <alignment horizontal="center" vertical="center"/>
    </xf>
    <xf numFmtId="0" fontId="1" fillId="0" borderId="11" xfId="74" applyFont="1" applyBorder="1" applyAlignment="1">
      <alignment horizontal="center" vertical="center" wrapText="1"/>
    </xf>
    <xf numFmtId="0" fontId="42" fillId="0" borderId="0" xfId="74" applyFont="1"/>
    <xf numFmtId="0" fontId="43" fillId="0" borderId="0" xfId="74" applyFont="1"/>
    <xf numFmtId="0" fontId="3" fillId="27" borderId="14" xfId="74" applyFont="1" applyFill="1" applyBorder="1" applyAlignment="1">
      <alignment horizontal="center" vertical="center"/>
    </xf>
    <xf numFmtId="0" fontId="3" fillId="24" borderId="21" xfId="90" applyFont="1" applyFill="1" applyBorder="1" applyAlignment="1">
      <alignment horizontal="center" vertical="center" wrapText="1"/>
    </xf>
    <xf numFmtId="0" fontId="3" fillId="33" borderId="21" xfId="90" applyFont="1" applyFill="1" applyBorder="1" applyAlignment="1">
      <alignment horizontal="center" vertical="center" wrapText="1"/>
    </xf>
    <xf numFmtId="0" fontId="2" fillId="24" borderId="22" xfId="90" applyFont="1" applyFill="1" applyBorder="1" applyAlignment="1">
      <alignment horizontal="center" vertical="center" wrapText="1"/>
    </xf>
    <xf numFmtId="0" fontId="2" fillId="33" borderId="22" xfId="90" applyFont="1" applyFill="1" applyBorder="1" applyAlignment="1">
      <alignment horizontal="center" vertical="center" wrapText="1"/>
    </xf>
    <xf numFmtId="0" fontId="42" fillId="0" borderId="0" xfId="74" applyFont="1" applyAlignment="1">
      <alignment horizontal="center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49" fontId="1" fillId="37" borderId="10" xfId="0" applyNumberFormat="1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1" fontId="38" fillId="27" borderId="10" xfId="0" applyNumberFormat="1" applyFont="1" applyFill="1" applyBorder="1" applyAlignment="1">
      <alignment horizontal="center" vertical="center" wrapText="1"/>
    </xf>
    <xf numFmtId="4" fontId="38" fillId="27" borderId="10" xfId="0" applyNumberFormat="1" applyFont="1" applyFill="1" applyBorder="1" applyAlignment="1">
      <alignment horizontal="center" vertical="center" wrapText="1"/>
    </xf>
    <xf numFmtId="0" fontId="3" fillId="24" borderId="23" xfId="0" applyFont="1" applyFill="1" applyBorder="1" applyAlignment="1">
      <alignment horizontal="center" vertical="center" wrapText="1"/>
    </xf>
    <xf numFmtId="0" fontId="21" fillId="24" borderId="14" xfId="90" applyNumberFormat="1" applyFont="1" applyFill="1" applyBorder="1" applyAlignment="1">
      <alignment horizontal="center" vertical="center" wrapText="1"/>
    </xf>
    <xf numFmtId="0" fontId="3" fillId="33" borderId="23" xfId="0" applyFont="1" applyFill="1" applyBorder="1" applyAlignment="1">
      <alignment horizontal="center" vertical="center" wrapText="1"/>
    </xf>
    <xf numFmtId="0" fontId="21" fillId="33" borderId="14" xfId="9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14" fontId="3" fillId="24" borderId="23" xfId="0" applyNumberFormat="1" applyFont="1" applyFill="1" applyBorder="1" applyAlignment="1">
      <alignment horizontal="center" vertical="center" wrapText="1"/>
    </xf>
    <xf numFmtId="14" fontId="3" fillId="33" borderId="23" xfId="0" applyNumberFormat="1" applyFont="1" applyFill="1" applyBorder="1" applyAlignment="1">
      <alignment horizontal="center" vertical="center" wrapText="1"/>
    </xf>
    <xf numFmtId="0" fontId="2" fillId="38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38" borderId="10" xfId="0" applyFont="1" applyFill="1" applyBorder="1" applyAlignment="1">
      <alignment horizontal="center" vertic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49" fontId="38" fillId="27" borderId="10" xfId="0" applyNumberFormat="1" applyFont="1" applyFill="1" applyBorder="1" applyAlignment="1">
      <alignment horizontal="center" vertical="center" wrapText="1"/>
    </xf>
    <xf numFmtId="0" fontId="1" fillId="28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 wrapText="1"/>
    </xf>
    <xf numFmtId="0" fontId="22" fillId="0" borderId="16" xfId="74" applyFont="1" applyBorder="1" applyAlignment="1">
      <alignment horizontal="center" vertical="center" wrapText="1"/>
    </xf>
    <xf numFmtId="0" fontId="22" fillId="0" borderId="0" xfId="74" applyFont="1" applyBorder="1" applyAlignment="1">
      <alignment horizontal="center" vertical="center" wrapText="1"/>
    </xf>
    <xf numFmtId="0" fontId="32" fillId="39" borderId="10" xfId="74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 wrapText="1"/>
    </xf>
    <xf numFmtId="14" fontId="32" fillId="39" borderId="10" xfId="74" applyNumberFormat="1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/>
    </xf>
    <xf numFmtId="49" fontId="28" fillId="0" borderId="0" xfId="90" quotePrefix="1" applyNumberFormat="1" applyFont="1" applyBorder="1" applyAlignment="1">
      <alignment horizontal="center" vertical="center"/>
    </xf>
    <xf numFmtId="49" fontId="29" fillId="0" borderId="0" xfId="90" applyNumberFormat="1" applyFont="1" applyBorder="1" applyAlignment="1">
      <alignment horizontal="center" vertical="center"/>
    </xf>
    <xf numFmtId="0" fontId="31" fillId="0" borderId="18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0" borderId="13" xfId="90" applyFont="1" applyFill="1" applyBorder="1" applyAlignment="1">
      <alignment horizontal="center" vertical="center" wrapText="1"/>
    </xf>
    <xf numFmtId="0" fontId="1" fillId="30" borderId="14" xfId="90" applyFont="1" applyFill="1" applyBorder="1" applyAlignment="1">
      <alignment horizontal="center" vertical="center" wrapText="1"/>
    </xf>
    <xf numFmtId="0" fontId="3" fillId="32" borderId="19" xfId="90" applyFont="1" applyFill="1" applyBorder="1" applyAlignment="1">
      <alignment horizontal="center" vertical="center" textRotation="90" wrapText="1"/>
    </xf>
    <xf numFmtId="0" fontId="3" fillId="29" borderId="20" xfId="90" applyFont="1" applyFill="1" applyBorder="1" applyAlignment="1">
      <alignment horizontal="center" vertical="center" textRotation="90"/>
    </xf>
    <xf numFmtId="0" fontId="3" fillId="29" borderId="19" xfId="90" applyFont="1" applyFill="1" applyBorder="1" applyAlignment="1">
      <alignment horizontal="center" vertical="center" textRotation="90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6"/>
  <sheetViews>
    <sheetView tabSelected="1" zoomScale="70" zoomScaleNormal="70" workbookViewId="0">
      <pane ySplit="5" topLeftCell="A6" activePane="bottomLeft" state="frozen"/>
      <selection activeCell="G1" sqref="G1"/>
      <selection pane="bottomLeft" activeCell="AG15" sqref="AG15"/>
    </sheetView>
  </sheetViews>
  <sheetFormatPr defaultRowHeight="12.75" x14ac:dyDescent="0.2"/>
  <cols>
    <col min="1" max="120" width="20.7109375" customWidth="1"/>
  </cols>
  <sheetData>
    <row r="1" spans="1:44" x14ac:dyDescent="0.2">
      <c r="A1" s="66" t="s">
        <v>69</v>
      </c>
      <c r="B1" s="66"/>
      <c r="C1" s="66"/>
      <c r="D1" s="66"/>
      <c r="E1" s="66" t="s">
        <v>70</v>
      </c>
      <c r="F1" s="66"/>
      <c r="G1" s="66"/>
      <c r="H1" s="66"/>
      <c r="I1" s="66" t="s">
        <v>71</v>
      </c>
      <c r="J1" s="66"/>
      <c r="K1" s="66"/>
      <c r="L1" s="66"/>
      <c r="M1" s="66" t="s">
        <v>72</v>
      </c>
      <c r="N1" s="66"/>
      <c r="O1" s="66"/>
      <c r="P1" s="66"/>
      <c r="Q1" s="66" t="s">
        <v>73</v>
      </c>
      <c r="R1" s="66"/>
      <c r="S1" s="66"/>
      <c r="T1" s="66"/>
      <c r="U1" s="66" t="s">
        <v>74</v>
      </c>
      <c r="V1" s="66"/>
      <c r="W1" s="66"/>
      <c r="X1" s="66"/>
      <c r="Y1" s="66" t="s">
        <v>75</v>
      </c>
      <c r="Z1" s="66"/>
      <c r="AA1" s="66"/>
      <c r="AB1" s="66"/>
      <c r="AC1" s="66" t="s">
        <v>76</v>
      </c>
      <c r="AD1" s="66"/>
      <c r="AE1" s="66"/>
      <c r="AF1" s="66"/>
      <c r="AG1" s="66" t="s">
        <v>77</v>
      </c>
      <c r="AH1" s="66"/>
      <c r="AI1" s="66"/>
      <c r="AJ1" s="66"/>
      <c r="AK1" s="66" t="s">
        <v>78</v>
      </c>
      <c r="AL1" s="66"/>
      <c r="AM1" s="66"/>
      <c r="AN1" s="66"/>
      <c r="AO1" s="66" t="s">
        <v>79</v>
      </c>
      <c r="AP1" s="66"/>
      <c r="AQ1" s="66"/>
      <c r="AR1" s="66"/>
    </row>
    <row r="2" spans="1:44" x14ac:dyDescent="0.2">
      <c r="A2" s="67">
        <v>1</v>
      </c>
      <c r="B2" s="67"/>
      <c r="C2" s="67"/>
      <c r="D2" s="67"/>
      <c r="E2" s="67">
        <v>5</v>
      </c>
      <c r="F2" s="67"/>
      <c r="G2" s="67"/>
      <c r="H2" s="67"/>
      <c r="I2" s="67">
        <v>2</v>
      </c>
      <c r="J2" s="67"/>
      <c r="K2" s="67"/>
      <c r="L2" s="67"/>
      <c r="M2" s="67">
        <v>5</v>
      </c>
      <c r="N2" s="67"/>
      <c r="O2" s="67"/>
      <c r="P2" s="67"/>
      <c r="Q2" s="67">
        <v>2</v>
      </c>
      <c r="R2" s="67"/>
      <c r="S2" s="67"/>
      <c r="T2" s="67"/>
      <c r="U2" s="67">
        <v>5</v>
      </c>
      <c r="V2" s="67"/>
      <c r="W2" s="67"/>
      <c r="X2" s="67"/>
      <c r="Y2" s="67">
        <v>2</v>
      </c>
      <c r="Z2" s="67"/>
      <c r="AA2" s="67"/>
      <c r="AB2" s="67"/>
      <c r="AC2" s="67">
        <v>2</v>
      </c>
      <c r="AD2" s="67"/>
      <c r="AE2" s="67"/>
      <c r="AF2" s="67"/>
      <c r="AG2" s="67">
        <v>3</v>
      </c>
      <c r="AH2" s="67"/>
      <c r="AI2" s="67"/>
      <c r="AJ2" s="67"/>
      <c r="AK2" s="67">
        <v>2</v>
      </c>
      <c r="AL2" s="67"/>
      <c r="AM2" s="67"/>
      <c r="AN2" s="67"/>
      <c r="AO2" s="67">
        <v>2</v>
      </c>
      <c r="AP2" s="67"/>
      <c r="AQ2" s="67"/>
      <c r="AR2" s="67"/>
    </row>
    <row r="3" spans="1:44" ht="35.1" customHeight="1" x14ac:dyDescent="0.2">
      <c r="A3" s="64" t="s">
        <v>80</v>
      </c>
      <c r="B3" s="64"/>
      <c r="C3" s="64"/>
      <c r="D3" s="64"/>
      <c r="E3" s="64" t="s">
        <v>81</v>
      </c>
      <c r="F3" s="64"/>
      <c r="G3" s="64"/>
      <c r="H3" s="64"/>
      <c r="I3" s="64" t="s">
        <v>82</v>
      </c>
      <c r="J3" s="64"/>
      <c r="K3" s="64"/>
      <c r="L3" s="64"/>
      <c r="M3" s="64" t="s">
        <v>83</v>
      </c>
      <c r="N3" s="64"/>
      <c r="O3" s="64"/>
      <c r="P3" s="64"/>
      <c r="Q3" s="64" t="s">
        <v>84</v>
      </c>
      <c r="R3" s="64"/>
      <c r="S3" s="64"/>
      <c r="T3" s="64"/>
      <c r="U3" s="64" t="s">
        <v>85</v>
      </c>
      <c r="V3" s="64"/>
      <c r="W3" s="64"/>
      <c r="X3" s="64"/>
      <c r="Y3" s="64" t="s">
        <v>86</v>
      </c>
      <c r="Z3" s="64"/>
      <c r="AA3" s="64"/>
      <c r="AB3" s="64"/>
      <c r="AC3" s="64" t="s">
        <v>87</v>
      </c>
      <c r="AD3" s="64"/>
      <c r="AE3" s="64"/>
      <c r="AF3" s="64"/>
      <c r="AG3" s="64" t="s">
        <v>88</v>
      </c>
      <c r="AH3" s="64"/>
      <c r="AI3" s="64"/>
      <c r="AJ3" s="64"/>
      <c r="AK3" s="64" t="s">
        <v>89</v>
      </c>
      <c r="AL3" s="64"/>
      <c r="AM3" s="64"/>
      <c r="AN3" s="64"/>
      <c r="AO3" s="64" t="s">
        <v>90</v>
      </c>
      <c r="AP3" s="64"/>
      <c r="AQ3" s="64"/>
      <c r="AR3" s="64"/>
    </row>
    <row r="4" spans="1:44" x14ac:dyDescent="0.2">
      <c r="A4" s="68" t="s">
        <v>0</v>
      </c>
      <c r="B4" s="68"/>
      <c r="C4" s="33" t="s">
        <v>13</v>
      </c>
      <c r="D4" s="33" t="s">
        <v>14</v>
      </c>
      <c r="E4" s="68" t="s">
        <v>0</v>
      </c>
      <c r="F4" s="68"/>
      <c r="G4" s="33" t="s">
        <v>13</v>
      </c>
      <c r="H4" s="33" t="s">
        <v>14</v>
      </c>
      <c r="I4" s="68" t="s">
        <v>0</v>
      </c>
      <c r="J4" s="68"/>
      <c r="K4" s="33" t="s">
        <v>13</v>
      </c>
      <c r="L4" s="33" t="s">
        <v>14</v>
      </c>
      <c r="M4" s="68" t="s">
        <v>0</v>
      </c>
      <c r="N4" s="68"/>
      <c r="O4" s="33" t="s">
        <v>13</v>
      </c>
      <c r="P4" s="33" t="s">
        <v>14</v>
      </c>
      <c r="Q4" s="68" t="s">
        <v>0</v>
      </c>
      <c r="R4" s="68"/>
      <c r="S4" s="33" t="s">
        <v>13</v>
      </c>
      <c r="T4" s="33" t="s">
        <v>14</v>
      </c>
      <c r="U4" s="68" t="s">
        <v>0</v>
      </c>
      <c r="V4" s="68"/>
      <c r="W4" s="33" t="s">
        <v>13</v>
      </c>
      <c r="X4" s="33" t="s">
        <v>14</v>
      </c>
      <c r="Y4" s="68" t="s">
        <v>0</v>
      </c>
      <c r="Z4" s="68"/>
      <c r="AA4" s="33" t="s">
        <v>13</v>
      </c>
      <c r="AB4" s="33" t="s">
        <v>14</v>
      </c>
      <c r="AC4" s="68" t="s">
        <v>0</v>
      </c>
      <c r="AD4" s="68"/>
      <c r="AE4" s="33" t="s">
        <v>13</v>
      </c>
      <c r="AF4" s="33" t="s">
        <v>14</v>
      </c>
      <c r="AG4" s="68" t="s">
        <v>0</v>
      </c>
      <c r="AH4" s="68"/>
      <c r="AI4" s="33" t="s">
        <v>13</v>
      </c>
      <c r="AJ4" s="33" t="s">
        <v>14</v>
      </c>
      <c r="AK4" s="68" t="s">
        <v>0</v>
      </c>
      <c r="AL4" s="68"/>
      <c r="AM4" s="33" t="s">
        <v>13</v>
      </c>
      <c r="AN4" s="33" t="s">
        <v>14</v>
      </c>
      <c r="AO4" s="68" t="s">
        <v>0</v>
      </c>
      <c r="AP4" s="68"/>
      <c r="AQ4" s="33" t="s">
        <v>13</v>
      </c>
      <c r="AR4" s="33" t="s">
        <v>14</v>
      </c>
    </row>
    <row r="5" spans="1:44" x14ac:dyDescent="0.2">
      <c r="A5" s="34" t="s">
        <v>15</v>
      </c>
      <c r="B5" s="35" t="s">
        <v>16</v>
      </c>
      <c r="C5" s="34" t="s">
        <v>1</v>
      </c>
      <c r="D5" s="34" t="s">
        <v>2</v>
      </c>
      <c r="E5" s="34" t="s">
        <v>15</v>
      </c>
      <c r="F5" s="35" t="s">
        <v>16</v>
      </c>
      <c r="G5" s="34" t="s">
        <v>1</v>
      </c>
      <c r="H5" s="34" t="s">
        <v>2</v>
      </c>
      <c r="I5" s="34" t="s">
        <v>15</v>
      </c>
      <c r="J5" s="35" t="s">
        <v>16</v>
      </c>
      <c r="K5" s="34" t="s">
        <v>1</v>
      </c>
      <c r="L5" s="34" t="s">
        <v>2</v>
      </c>
      <c r="M5" s="34" t="s">
        <v>15</v>
      </c>
      <c r="N5" s="35" t="s">
        <v>16</v>
      </c>
      <c r="O5" s="34" t="s">
        <v>1</v>
      </c>
      <c r="P5" s="34" t="s">
        <v>2</v>
      </c>
      <c r="Q5" s="34" t="s">
        <v>15</v>
      </c>
      <c r="R5" s="35" t="s">
        <v>16</v>
      </c>
      <c r="S5" s="34" t="s">
        <v>1</v>
      </c>
      <c r="T5" s="34" t="s">
        <v>2</v>
      </c>
      <c r="U5" s="34" t="s">
        <v>15</v>
      </c>
      <c r="V5" s="35" t="s">
        <v>16</v>
      </c>
      <c r="W5" s="34" t="s">
        <v>1</v>
      </c>
      <c r="X5" s="34" t="s">
        <v>2</v>
      </c>
      <c r="Y5" s="34" t="s">
        <v>15</v>
      </c>
      <c r="Z5" s="35" t="s">
        <v>16</v>
      </c>
      <c r="AA5" s="34" t="s">
        <v>1</v>
      </c>
      <c r="AB5" s="34" t="s">
        <v>2</v>
      </c>
      <c r="AC5" s="34" t="s">
        <v>15</v>
      </c>
      <c r="AD5" s="35" t="s">
        <v>16</v>
      </c>
      <c r="AE5" s="34" t="s">
        <v>1</v>
      </c>
      <c r="AF5" s="34" t="s">
        <v>2</v>
      </c>
      <c r="AG5" s="34" t="s">
        <v>15</v>
      </c>
      <c r="AH5" s="35" t="s">
        <v>16</v>
      </c>
      <c r="AI5" s="34" t="s">
        <v>1</v>
      </c>
      <c r="AJ5" s="34" t="s">
        <v>2</v>
      </c>
      <c r="AK5" s="34" t="s">
        <v>15</v>
      </c>
      <c r="AL5" s="35" t="s">
        <v>16</v>
      </c>
      <c r="AM5" s="34" t="s">
        <v>1</v>
      </c>
      <c r="AN5" s="34" t="s">
        <v>2</v>
      </c>
      <c r="AO5" s="34" t="s">
        <v>15</v>
      </c>
      <c r="AP5" s="35" t="s">
        <v>16</v>
      </c>
      <c r="AQ5" s="34" t="s">
        <v>1</v>
      </c>
      <c r="AR5" s="34" t="s">
        <v>2</v>
      </c>
    </row>
    <row r="6" spans="1:44" x14ac:dyDescent="0.2">
      <c r="A6" s="50" t="s">
        <v>24</v>
      </c>
      <c r="B6" s="36" t="s">
        <v>26</v>
      </c>
      <c r="C6" s="64" t="s">
        <v>65</v>
      </c>
      <c r="D6" s="64"/>
      <c r="E6" s="50" t="s">
        <v>24</v>
      </c>
      <c r="F6" s="36" t="s">
        <v>26</v>
      </c>
      <c r="G6" s="64" t="s">
        <v>64</v>
      </c>
      <c r="H6" s="64"/>
      <c r="I6" s="50" t="s">
        <v>24</v>
      </c>
      <c r="J6" s="36" t="s">
        <v>26</v>
      </c>
      <c r="K6" s="64" t="s">
        <v>65</v>
      </c>
      <c r="L6" s="64"/>
      <c r="M6" s="50" t="s">
        <v>24</v>
      </c>
      <c r="N6" s="36" t="s">
        <v>26</v>
      </c>
      <c r="O6" s="64" t="s">
        <v>65</v>
      </c>
      <c r="P6" s="64"/>
      <c r="Q6" s="50" t="s">
        <v>24</v>
      </c>
      <c r="R6" s="36" t="s">
        <v>26</v>
      </c>
      <c r="S6" s="64" t="s">
        <v>65</v>
      </c>
      <c r="T6" s="64"/>
      <c r="U6" s="50" t="s">
        <v>24</v>
      </c>
      <c r="V6" s="36" t="s">
        <v>26</v>
      </c>
      <c r="W6" s="64" t="s">
        <v>93</v>
      </c>
      <c r="X6" s="64"/>
      <c r="Y6" s="50" t="s">
        <v>24</v>
      </c>
      <c r="Z6" s="36" t="s">
        <v>26</v>
      </c>
      <c r="AA6" s="64" t="s">
        <v>93</v>
      </c>
      <c r="AB6" s="64"/>
      <c r="AC6" s="50" t="s">
        <v>24</v>
      </c>
      <c r="AD6" s="36" t="s">
        <v>26</v>
      </c>
      <c r="AE6" s="64" t="s">
        <v>93</v>
      </c>
      <c r="AF6" s="64"/>
      <c r="AG6" s="50" t="s">
        <v>24</v>
      </c>
      <c r="AH6" s="36" t="s">
        <v>26</v>
      </c>
      <c r="AI6" s="64" t="s">
        <v>93</v>
      </c>
      <c r="AJ6" s="64"/>
      <c r="AK6" s="50" t="s">
        <v>24</v>
      </c>
      <c r="AL6" s="36" t="s">
        <v>26</v>
      </c>
      <c r="AM6" s="64" t="s">
        <v>93</v>
      </c>
      <c r="AN6" s="64"/>
      <c r="AO6" s="50" t="s">
        <v>24</v>
      </c>
      <c r="AP6" s="36" t="s">
        <v>26</v>
      </c>
      <c r="AQ6" s="64" t="s">
        <v>93</v>
      </c>
      <c r="AR6" s="64"/>
    </row>
    <row r="7" spans="1:44" ht="25.5" x14ac:dyDescent="0.2">
      <c r="A7" s="54" t="s">
        <v>3</v>
      </c>
      <c r="B7" s="54" t="s">
        <v>52</v>
      </c>
      <c r="C7" s="54">
        <v>21</v>
      </c>
      <c r="D7" s="65"/>
      <c r="E7" s="55" t="s">
        <v>3</v>
      </c>
      <c r="F7" s="55" t="s">
        <v>52</v>
      </c>
      <c r="G7" s="55">
        <v>0</v>
      </c>
      <c r="H7" s="65"/>
      <c r="I7" s="54" t="s">
        <v>3</v>
      </c>
      <c r="J7" s="54" t="s">
        <v>52</v>
      </c>
      <c r="K7" s="54">
        <v>39</v>
      </c>
      <c r="L7" s="65"/>
      <c r="M7" s="54" t="s">
        <v>3</v>
      </c>
      <c r="N7" s="54" t="s">
        <v>52</v>
      </c>
      <c r="O7" s="54">
        <v>39</v>
      </c>
      <c r="P7" s="65"/>
      <c r="Q7" s="54" t="s">
        <v>3</v>
      </c>
      <c r="R7" s="54" t="s">
        <v>52</v>
      </c>
      <c r="S7" s="54">
        <v>39</v>
      </c>
      <c r="T7" s="65"/>
      <c r="U7" s="54" t="s">
        <v>3</v>
      </c>
      <c r="V7" s="54" t="s">
        <v>52</v>
      </c>
      <c r="W7" s="54">
        <v>171</v>
      </c>
      <c r="X7" s="65"/>
      <c r="Y7" s="54" t="s">
        <v>3</v>
      </c>
      <c r="Z7" s="54" t="s">
        <v>52</v>
      </c>
      <c r="AA7" s="54">
        <v>171</v>
      </c>
      <c r="AB7" s="65"/>
      <c r="AC7" s="54" t="s">
        <v>3</v>
      </c>
      <c r="AD7" s="54" t="s">
        <v>52</v>
      </c>
      <c r="AE7" s="54">
        <v>171</v>
      </c>
      <c r="AF7" s="65"/>
      <c r="AG7" s="54" t="s">
        <v>3</v>
      </c>
      <c r="AH7" s="54" t="s">
        <v>52</v>
      </c>
      <c r="AI7" s="54">
        <v>171</v>
      </c>
      <c r="AJ7" s="65"/>
      <c r="AK7" s="54" t="s">
        <v>3</v>
      </c>
      <c r="AL7" s="54" t="s">
        <v>52</v>
      </c>
      <c r="AM7" s="54">
        <v>171</v>
      </c>
      <c r="AN7" s="65"/>
      <c r="AO7" s="54" t="s">
        <v>3</v>
      </c>
      <c r="AP7" s="54" t="s">
        <v>52</v>
      </c>
      <c r="AQ7" s="54">
        <v>171</v>
      </c>
      <c r="AR7" s="65"/>
    </row>
    <row r="8" spans="1:44" x14ac:dyDescent="0.2">
      <c r="A8" s="54" t="s">
        <v>4</v>
      </c>
      <c r="B8" s="54" t="s">
        <v>5</v>
      </c>
      <c r="C8" s="54">
        <v>60</v>
      </c>
      <c r="D8" s="65"/>
      <c r="E8" s="54" t="s">
        <v>4</v>
      </c>
      <c r="F8" s="54" t="s">
        <v>5</v>
      </c>
      <c r="G8" s="54">
        <v>65</v>
      </c>
      <c r="H8" s="65"/>
      <c r="I8" s="54" t="s">
        <v>4</v>
      </c>
      <c r="J8" s="54" t="s">
        <v>5</v>
      </c>
      <c r="K8" s="54">
        <v>60</v>
      </c>
      <c r="L8" s="65"/>
      <c r="M8" s="54" t="s">
        <v>4</v>
      </c>
      <c r="N8" s="54" t="s">
        <v>5</v>
      </c>
      <c r="O8" s="54">
        <v>60</v>
      </c>
      <c r="P8" s="65"/>
      <c r="Q8" s="54" t="s">
        <v>4</v>
      </c>
      <c r="R8" s="54" t="s">
        <v>5</v>
      </c>
      <c r="S8" s="54">
        <v>60</v>
      </c>
      <c r="T8" s="65"/>
      <c r="U8" s="54" t="s">
        <v>4</v>
      </c>
      <c r="V8" s="54" t="s">
        <v>5</v>
      </c>
      <c r="W8" s="54">
        <v>75</v>
      </c>
      <c r="X8" s="65"/>
      <c r="Y8" s="54" t="s">
        <v>4</v>
      </c>
      <c r="Z8" s="54" t="s">
        <v>5</v>
      </c>
      <c r="AA8" s="54">
        <v>75</v>
      </c>
      <c r="AB8" s="65"/>
      <c r="AC8" s="54" t="s">
        <v>4</v>
      </c>
      <c r="AD8" s="54" t="s">
        <v>5</v>
      </c>
      <c r="AE8" s="54">
        <v>75</v>
      </c>
      <c r="AF8" s="65"/>
      <c r="AG8" s="54" t="s">
        <v>4</v>
      </c>
      <c r="AH8" s="54" t="s">
        <v>5</v>
      </c>
      <c r="AI8" s="54">
        <v>75</v>
      </c>
      <c r="AJ8" s="65"/>
      <c r="AK8" s="54" t="s">
        <v>4</v>
      </c>
      <c r="AL8" s="54" t="s">
        <v>5</v>
      </c>
      <c r="AM8" s="54">
        <v>75</v>
      </c>
      <c r="AN8" s="65"/>
      <c r="AO8" s="54" t="s">
        <v>4</v>
      </c>
      <c r="AP8" s="54" t="s">
        <v>5</v>
      </c>
      <c r="AQ8" s="54">
        <v>75</v>
      </c>
      <c r="AR8" s="65"/>
    </row>
    <row r="9" spans="1:44" x14ac:dyDescent="0.2">
      <c r="A9" s="54" t="s">
        <v>12</v>
      </c>
      <c r="B9" s="54" t="s">
        <v>54</v>
      </c>
      <c r="C9" s="54">
        <v>10</v>
      </c>
      <c r="D9" s="65"/>
      <c r="E9" s="54" t="s">
        <v>12</v>
      </c>
      <c r="F9" s="54" t="s">
        <v>54</v>
      </c>
      <c r="G9" s="54">
        <v>1</v>
      </c>
      <c r="H9" s="65"/>
      <c r="I9" s="54" t="s">
        <v>12</v>
      </c>
      <c r="J9" s="54" t="s">
        <v>54</v>
      </c>
      <c r="K9" s="54">
        <v>6</v>
      </c>
      <c r="L9" s="65"/>
      <c r="M9" s="54" t="s">
        <v>12</v>
      </c>
      <c r="N9" s="54" t="s">
        <v>54</v>
      </c>
      <c r="O9" s="54">
        <v>6</v>
      </c>
      <c r="P9" s="65"/>
      <c r="Q9" s="54" t="s">
        <v>12</v>
      </c>
      <c r="R9" s="54" t="s">
        <v>54</v>
      </c>
      <c r="S9" s="54">
        <v>6</v>
      </c>
      <c r="T9" s="65"/>
      <c r="U9" s="54" t="s">
        <v>12</v>
      </c>
      <c r="V9" s="54" t="s">
        <v>54</v>
      </c>
      <c r="W9" s="54">
        <v>10</v>
      </c>
      <c r="X9" s="65"/>
      <c r="Y9" s="54" t="s">
        <v>12</v>
      </c>
      <c r="Z9" s="54" t="s">
        <v>54</v>
      </c>
      <c r="AA9" s="54">
        <v>10</v>
      </c>
      <c r="AB9" s="65"/>
      <c r="AC9" s="54" t="s">
        <v>12</v>
      </c>
      <c r="AD9" s="54" t="s">
        <v>54</v>
      </c>
      <c r="AE9" s="54">
        <v>10</v>
      </c>
      <c r="AF9" s="65"/>
      <c r="AG9" s="54" t="s">
        <v>12</v>
      </c>
      <c r="AH9" s="54" t="s">
        <v>54</v>
      </c>
      <c r="AI9" s="54">
        <v>10</v>
      </c>
      <c r="AJ9" s="65"/>
      <c r="AK9" s="54" t="s">
        <v>12</v>
      </c>
      <c r="AL9" s="54" t="s">
        <v>54</v>
      </c>
      <c r="AM9" s="54">
        <v>10</v>
      </c>
      <c r="AN9" s="65"/>
      <c r="AO9" s="54" t="s">
        <v>12</v>
      </c>
      <c r="AP9" s="54" t="s">
        <v>54</v>
      </c>
      <c r="AQ9" s="54">
        <v>10</v>
      </c>
      <c r="AR9" s="65"/>
    </row>
    <row r="10" spans="1:44" x14ac:dyDescent="0.2">
      <c r="A10" s="55" t="s">
        <v>30</v>
      </c>
      <c r="B10" s="55" t="s">
        <v>29</v>
      </c>
      <c r="C10" s="55">
        <v>0</v>
      </c>
      <c r="D10" s="65"/>
      <c r="E10" s="55" t="s">
        <v>30</v>
      </c>
      <c r="F10" s="55" t="s">
        <v>29</v>
      </c>
      <c r="G10" s="55">
        <v>0</v>
      </c>
      <c r="H10" s="65"/>
      <c r="I10" s="55" t="s">
        <v>30</v>
      </c>
      <c r="J10" s="55" t="s">
        <v>29</v>
      </c>
      <c r="K10" s="55">
        <v>0</v>
      </c>
      <c r="L10" s="65"/>
      <c r="M10" s="55" t="s">
        <v>30</v>
      </c>
      <c r="N10" s="55" t="s">
        <v>29</v>
      </c>
      <c r="O10" s="55">
        <v>0</v>
      </c>
      <c r="P10" s="65"/>
      <c r="Q10" s="55" t="s">
        <v>30</v>
      </c>
      <c r="R10" s="55" t="s">
        <v>29</v>
      </c>
      <c r="S10" s="55">
        <v>0</v>
      </c>
      <c r="T10" s="65"/>
      <c r="U10" s="54" t="s">
        <v>30</v>
      </c>
      <c r="V10" s="54" t="s">
        <v>29</v>
      </c>
      <c r="W10" s="54">
        <v>20</v>
      </c>
      <c r="X10" s="65"/>
      <c r="Y10" s="54" t="s">
        <v>30</v>
      </c>
      <c r="Z10" s="54" t="s">
        <v>29</v>
      </c>
      <c r="AA10" s="54">
        <v>20</v>
      </c>
      <c r="AB10" s="65"/>
      <c r="AC10" s="54" t="s">
        <v>30</v>
      </c>
      <c r="AD10" s="54" t="s">
        <v>29</v>
      </c>
      <c r="AE10" s="54">
        <v>20</v>
      </c>
      <c r="AF10" s="65"/>
      <c r="AG10" s="54" t="s">
        <v>30</v>
      </c>
      <c r="AH10" s="54" t="s">
        <v>29</v>
      </c>
      <c r="AI10" s="54">
        <v>20</v>
      </c>
      <c r="AJ10" s="65"/>
      <c r="AK10" s="54" t="s">
        <v>30</v>
      </c>
      <c r="AL10" s="54" t="s">
        <v>29</v>
      </c>
      <c r="AM10" s="54">
        <v>20</v>
      </c>
      <c r="AN10" s="65"/>
      <c r="AO10" s="54" t="s">
        <v>30</v>
      </c>
      <c r="AP10" s="54" t="s">
        <v>29</v>
      </c>
      <c r="AQ10" s="54">
        <v>20</v>
      </c>
      <c r="AR10" s="65"/>
    </row>
    <row r="11" spans="1:44" x14ac:dyDescent="0.2">
      <c r="A11" s="54" t="s">
        <v>25</v>
      </c>
      <c r="B11" s="54" t="s">
        <v>53</v>
      </c>
      <c r="C11" s="54">
        <v>10</v>
      </c>
      <c r="D11" s="65"/>
      <c r="E11" s="54" t="s">
        <v>25</v>
      </c>
      <c r="F11" s="54" t="s">
        <v>53</v>
      </c>
      <c r="G11" s="54">
        <v>10</v>
      </c>
      <c r="H11" s="65"/>
      <c r="I11" s="54" t="s">
        <v>25</v>
      </c>
      <c r="J11" s="54" t="s">
        <v>53</v>
      </c>
      <c r="K11" s="54">
        <v>10</v>
      </c>
      <c r="L11" s="65"/>
      <c r="M11" s="54" t="s">
        <v>25</v>
      </c>
      <c r="N11" s="54" t="s">
        <v>53</v>
      </c>
      <c r="O11" s="54">
        <v>10</v>
      </c>
      <c r="P11" s="65"/>
      <c r="Q11" s="54" t="s">
        <v>25</v>
      </c>
      <c r="R11" s="54" t="s">
        <v>53</v>
      </c>
      <c r="S11" s="54">
        <v>10</v>
      </c>
      <c r="T11" s="65"/>
      <c r="U11" s="54" t="s">
        <v>25</v>
      </c>
      <c r="V11" s="54" t="s">
        <v>53</v>
      </c>
      <c r="W11" s="54">
        <v>35</v>
      </c>
      <c r="X11" s="65"/>
      <c r="Y11" s="54" t="s">
        <v>25</v>
      </c>
      <c r="Z11" s="54" t="s">
        <v>53</v>
      </c>
      <c r="AA11" s="54">
        <v>35</v>
      </c>
      <c r="AB11" s="65"/>
      <c r="AC11" s="54" t="s">
        <v>25</v>
      </c>
      <c r="AD11" s="54" t="s">
        <v>53</v>
      </c>
      <c r="AE11" s="54">
        <v>35</v>
      </c>
      <c r="AF11" s="65"/>
      <c r="AG11" s="54" t="s">
        <v>25</v>
      </c>
      <c r="AH11" s="54" t="s">
        <v>53</v>
      </c>
      <c r="AI11" s="54">
        <v>35</v>
      </c>
      <c r="AJ11" s="65"/>
      <c r="AK11" s="54" t="s">
        <v>25</v>
      </c>
      <c r="AL11" s="54" t="s">
        <v>53</v>
      </c>
      <c r="AM11" s="54">
        <v>35</v>
      </c>
      <c r="AN11" s="65"/>
      <c r="AO11" s="54" t="s">
        <v>25</v>
      </c>
      <c r="AP11" s="54" t="s">
        <v>53</v>
      </c>
      <c r="AQ11" s="54">
        <v>35</v>
      </c>
      <c r="AR11" s="65"/>
    </row>
    <row r="12" spans="1:44" x14ac:dyDescent="0.2">
      <c r="A12" s="54" t="s">
        <v>32</v>
      </c>
      <c r="B12" s="54" t="s">
        <v>33</v>
      </c>
      <c r="C12" s="54">
        <v>125</v>
      </c>
      <c r="D12" s="65"/>
      <c r="E12" s="54" t="s">
        <v>32</v>
      </c>
      <c r="F12" s="54" t="s">
        <v>33</v>
      </c>
      <c r="G12" s="54">
        <v>50</v>
      </c>
      <c r="H12" s="65"/>
      <c r="I12" s="54" t="s">
        <v>32</v>
      </c>
      <c r="J12" s="54" t="s">
        <v>33</v>
      </c>
      <c r="K12" s="54">
        <v>111</v>
      </c>
      <c r="L12" s="65"/>
      <c r="M12" s="54" t="s">
        <v>32</v>
      </c>
      <c r="N12" s="54" t="s">
        <v>33</v>
      </c>
      <c r="O12" s="54">
        <v>111</v>
      </c>
      <c r="P12" s="65"/>
      <c r="Q12" s="54" t="s">
        <v>32</v>
      </c>
      <c r="R12" s="54" t="s">
        <v>33</v>
      </c>
      <c r="S12" s="54">
        <v>111</v>
      </c>
      <c r="T12" s="65"/>
      <c r="U12" s="54" t="s">
        <v>32</v>
      </c>
      <c r="V12" s="54" t="s">
        <v>33</v>
      </c>
      <c r="W12" s="54">
        <v>105</v>
      </c>
      <c r="X12" s="65"/>
      <c r="Y12" s="54" t="s">
        <v>32</v>
      </c>
      <c r="Z12" s="54" t="s">
        <v>33</v>
      </c>
      <c r="AA12" s="54">
        <v>105</v>
      </c>
      <c r="AB12" s="65"/>
      <c r="AC12" s="54" t="s">
        <v>32</v>
      </c>
      <c r="AD12" s="54" t="s">
        <v>33</v>
      </c>
      <c r="AE12" s="54">
        <v>105</v>
      </c>
      <c r="AF12" s="65"/>
      <c r="AG12" s="54" t="s">
        <v>32</v>
      </c>
      <c r="AH12" s="54" t="s">
        <v>33</v>
      </c>
      <c r="AI12" s="54">
        <v>105</v>
      </c>
      <c r="AJ12" s="65"/>
      <c r="AK12" s="54" t="s">
        <v>32</v>
      </c>
      <c r="AL12" s="54" t="s">
        <v>33</v>
      </c>
      <c r="AM12" s="54">
        <v>105</v>
      </c>
      <c r="AN12" s="65"/>
      <c r="AO12" s="54" t="s">
        <v>32</v>
      </c>
      <c r="AP12" s="54" t="s">
        <v>33</v>
      </c>
      <c r="AQ12" s="54">
        <v>105</v>
      </c>
      <c r="AR12" s="65"/>
    </row>
    <row r="13" spans="1:44" x14ac:dyDescent="0.2">
      <c r="A13" s="55" t="s">
        <v>7</v>
      </c>
      <c r="B13" s="55" t="s">
        <v>6</v>
      </c>
      <c r="C13" s="55">
        <v>0</v>
      </c>
      <c r="D13" s="65"/>
      <c r="E13" s="53" t="s">
        <v>7</v>
      </c>
      <c r="F13" s="53" t="s">
        <v>6</v>
      </c>
      <c r="G13" s="53">
        <v>0</v>
      </c>
      <c r="H13" s="65"/>
      <c r="I13" s="55" t="s">
        <v>7</v>
      </c>
      <c r="J13" s="55" t="s">
        <v>6</v>
      </c>
      <c r="K13" s="55">
        <v>0</v>
      </c>
      <c r="L13" s="65"/>
      <c r="M13" s="55" t="s">
        <v>7</v>
      </c>
      <c r="N13" s="55" t="s">
        <v>6</v>
      </c>
      <c r="O13" s="55">
        <v>0</v>
      </c>
      <c r="P13" s="65"/>
      <c r="Q13" s="55" t="s">
        <v>7</v>
      </c>
      <c r="R13" s="55" t="s">
        <v>6</v>
      </c>
      <c r="S13" s="55">
        <v>0</v>
      </c>
      <c r="T13" s="65"/>
      <c r="U13" s="54" t="s">
        <v>7</v>
      </c>
      <c r="V13" s="54" t="s">
        <v>6</v>
      </c>
      <c r="W13" s="54">
        <v>10</v>
      </c>
      <c r="X13" s="65"/>
      <c r="Y13" s="54" t="s">
        <v>7</v>
      </c>
      <c r="Z13" s="54" t="s">
        <v>6</v>
      </c>
      <c r="AA13" s="54">
        <v>10</v>
      </c>
      <c r="AB13" s="65"/>
      <c r="AC13" s="54" t="s">
        <v>7</v>
      </c>
      <c r="AD13" s="54" t="s">
        <v>6</v>
      </c>
      <c r="AE13" s="54">
        <v>10</v>
      </c>
      <c r="AF13" s="65"/>
      <c r="AG13" s="54" t="s">
        <v>7</v>
      </c>
      <c r="AH13" s="54" t="s">
        <v>6</v>
      </c>
      <c r="AI13" s="54">
        <v>10</v>
      </c>
      <c r="AJ13" s="65"/>
      <c r="AK13" s="54" t="s">
        <v>7</v>
      </c>
      <c r="AL13" s="54" t="s">
        <v>6</v>
      </c>
      <c r="AM13" s="54">
        <v>10</v>
      </c>
      <c r="AN13" s="65"/>
      <c r="AO13" s="54" t="s">
        <v>7</v>
      </c>
      <c r="AP13" s="54" t="s">
        <v>6</v>
      </c>
      <c r="AQ13" s="54">
        <v>10</v>
      </c>
      <c r="AR13" s="65"/>
    </row>
    <row r="14" spans="1:44" ht="38.25" x14ac:dyDescent="0.2">
      <c r="A14" s="4" t="s">
        <v>37</v>
      </c>
      <c r="B14" s="4" t="s">
        <v>49</v>
      </c>
      <c r="C14" s="4">
        <v>10</v>
      </c>
      <c r="D14" s="65"/>
      <c r="E14" s="4" t="s">
        <v>37</v>
      </c>
      <c r="F14" s="4" t="s">
        <v>49</v>
      </c>
      <c r="G14" s="4">
        <v>10</v>
      </c>
      <c r="H14" s="65"/>
      <c r="I14" s="4" t="s">
        <v>37</v>
      </c>
      <c r="J14" s="4" t="s">
        <v>49</v>
      </c>
      <c r="K14" s="4">
        <v>10</v>
      </c>
      <c r="L14" s="65"/>
      <c r="M14" s="4" t="s">
        <v>37</v>
      </c>
      <c r="N14" s="4" t="s">
        <v>49</v>
      </c>
      <c r="O14" s="4">
        <v>10</v>
      </c>
      <c r="P14" s="65"/>
      <c r="Q14" s="4" t="s">
        <v>37</v>
      </c>
      <c r="R14" s="4" t="s">
        <v>49</v>
      </c>
      <c r="S14" s="4">
        <v>10</v>
      </c>
      <c r="T14" s="65"/>
      <c r="U14" s="54" t="s">
        <v>37</v>
      </c>
      <c r="V14" s="54" t="s">
        <v>49</v>
      </c>
      <c r="W14" s="54">
        <v>10</v>
      </c>
      <c r="X14" s="65"/>
      <c r="Y14" s="54" t="s">
        <v>37</v>
      </c>
      <c r="Z14" s="54" t="s">
        <v>49</v>
      </c>
      <c r="AA14" s="54">
        <v>10</v>
      </c>
      <c r="AB14" s="65"/>
      <c r="AC14" s="54" t="s">
        <v>37</v>
      </c>
      <c r="AD14" s="54" t="s">
        <v>49</v>
      </c>
      <c r="AE14" s="54">
        <v>10</v>
      </c>
      <c r="AF14" s="65"/>
      <c r="AG14" s="54" t="s">
        <v>37</v>
      </c>
      <c r="AH14" s="54" t="s">
        <v>49</v>
      </c>
      <c r="AI14" s="54">
        <v>10</v>
      </c>
      <c r="AJ14" s="65"/>
      <c r="AK14" s="54" t="s">
        <v>37</v>
      </c>
      <c r="AL14" s="54" t="s">
        <v>49</v>
      </c>
      <c r="AM14" s="54">
        <v>10</v>
      </c>
      <c r="AN14" s="65"/>
      <c r="AO14" s="54" t="s">
        <v>37</v>
      </c>
      <c r="AP14" s="54" t="s">
        <v>49</v>
      </c>
      <c r="AQ14" s="54">
        <v>10</v>
      </c>
      <c r="AR14" s="65"/>
    </row>
    <row r="15" spans="1:44" x14ac:dyDescent="0.2">
      <c r="A15" s="4" t="s">
        <v>51</v>
      </c>
      <c r="B15" s="4" t="s">
        <v>50</v>
      </c>
      <c r="C15" s="4">
        <v>14</v>
      </c>
      <c r="D15" s="65"/>
      <c r="E15" s="4" t="s">
        <v>51</v>
      </c>
      <c r="F15" s="4" t="s">
        <v>50</v>
      </c>
      <c r="G15" s="4">
        <v>14</v>
      </c>
      <c r="H15" s="65"/>
      <c r="I15" s="4" t="s">
        <v>51</v>
      </c>
      <c r="J15" s="4" t="s">
        <v>50</v>
      </c>
      <c r="K15" s="4">
        <v>14</v>
      </c>
      <c r="L15" s="65"/>
      <c r="M15" s="4" t="s">
        <v>51</v>
      </c>
      <c r="N15" s="4" t="s">
        <v>50</v>
      </c>
      <c r="O15" s="4">
        <v>14</v>
      </c>
      <c r="P15" s="65"/>
      <c r="Q15" s="4" t="s">
        <v>51</v>
      </c>
      <c r="R15" s="4" t="s">
        <v>50</v>
      </c>
      <c r="S15" s="4">
        <v>14</v>
      </c>
      <c r="T15" s="65"/>
      <c r="U15" s="54" t="s">
        <v>51</v>
      </c>
      <c r="V15" s="54" t="s">
        <v>50</v>
      </c>
      <c r="W15" s="54">
        <v>14</v>
      </c>
      <c r="X15" s="65"/>
      <c r="Y15" s="54" t="s">
        <v>51</v>
      </c>
      <c r="Z15" s="54" t="s">
        <v>50</v>
      </c>
      <c r="AA15" s="54">
        <v>14</v>
      </c>
      <c r="AB15" s="65"/>
      <c r="AC15" s="54" t="s">
        <v>51</v>
      </c>
      <c r="AD15" s="54" t="s">
        <v>50</v>
      </c>
      <c r="AE15" s="54">
        <v>14</v>
      </c>
      <c r="AF15" s="65"/>
      <c r="AG15" s="54" t="s">
        <v>51</v>
      </c>
      <c r="AH15" s="54" t="s">
        <v>50</v>
      </c>
      <c r="AI15" s="54">
        <v>14</v>
      </c>
      <c r="AJ15" s="65"/>
      <c r="AK15" s="54" t="s">
        <v>51</v>
      </c>
      <c r="AL15" s="54" t="s">
        <v>50</v>
      </c>
      <c r="AM15" s="54">
        <v>14</v>
      </c>
      <c r="AN15" s="65"/>
      <c r="AO15" s="54" t="s">
        <v>51</v>
      </c>
      <c r="AP15" s="54" t="s">
        <v>50</v>
      </c>
      <c r="AQ15" s="54">
        <v>14</v>
      </c>
      <c r="AR15" s="65"/>
    </row>
    <row r="16" spans="1:44" x14ac:dyDescent="0.2">
      <c r="A16" s="56" t="s">
        <v>31</v>
      </c>
      <c r="B16" s="56"/>
      <c r="C16" s="37">
        <f>SUM(C7:C15)</f>
        <v>250</v>
      </c>
      <c r="D16" s="5">
        <v>0.11</v>
      </c>
      <c r="E16" s="56" t="s">
        <v>31</v>
      </c>
      <c r="F16" s="56"/>
      <c r="G16" s="37">
        <f>SUM(G7:G15)</f>
        <v>150</v>
      </c>
      <c r="H16" s="5">
        <v>0.23</v>
      </c>
      <c r="I16" s="56" t="s">
        <v>31</v>
      </c>
      <c r="J16" s="56"/>
      <c r="K16" s="37">
        <f>SUM(K7:K15)</f>
        <v>250</v>
      </c>
      <c r="L16" s="5">
        <v>0.12</v>
      </c>
      <c r="M16" s="56" t="s">
        <v>31</v>
      </c>
      <c r="N16" s="56"/>
      <c r="O16" s="37">
        <f>SUM(O7:O15)</f>
        <v>250</v>
      </c>
      <c r="P16" s="5">
        <v>0.12</v>
      </c>
      <c r="Q16" s="56" t="s">
        <v>31</v>
      </c>
      <c r="R16" s="56"/>
      <c r="S16" s="37">
        <f>SUM(S7:S15)</f>
        <v>250</v>
      </c>
      <c r="T16" s="5">
        <v>0.12</v>
      </c>
      <c r="U16" s="56" t="s">
        <v>31</v>
      </c>
      <c r="V16" s="56"/>
      <c r="W16" s="37">
        <f>SUM(W7:W15)</f>
        <v>450</v>
      </c>
      <c r="X16" s="5">
        <v>7.0000000000000007E-2</v>
      </c>
      <c r="Y16" s="56" t="s">
        <v>31</v>
      </c>
      <c r="Z16" s="56"/>
      <c r="AA16" s="37">
        <f>SUM(AA7:AA15)</f>
        <v>450</v>
      </c>
      <c r="AB16" s="5">
        <v>7.0000000000000007E-2</v>
      </c>
      <c r="AC16" s="56" t="s">
        <v>31</v>
      </c>
      <c r="AD16" s="56"/>
      <c r="AE16" s="37">
        <f>SUM(AE7:AE15)</f>
        <v>450</v>
      </c>
      <c r="AF16" s="5">
        <v>7.0000000000000007E-2</v>
      </c>
      <c r="AG16" s="56" t="s">
        <v>31</v>
      </c>
      <c r="AH16" s="56"/>
      <c r="AI16" s="37">
        <f>SUM(AI7:AI15)</f>
        <v>450</v>
      </c>
      <c r="AJ16" s="5">
        <v>7.0000000000000007E-2</v>
      </c>
      <c r="AK16" s="56" t="s">
        <v>31</v>
      </c>
      <c r="AL16" s="56"/>
      <c r="AM16" s="37">
        <f>SUM(AM7:AM15)</f>
        <v>450</v>
      </c>
      <c r="AN16" s="5">
        <v>7.0000000000000007E-2</v>
      </c>
      <c r="AO16" s="56" t="s">
        <v>31</v>
      </c>
      <c r="AP16" s="56"/>
      <c r="AQ16" s="37">
        <f>SUM(AQ7:AQ15)</f>
        <v>450</v>
      </c>
      <c r="AR16" s="5">
        <v>7.0000000000000007E-2</v>
      </c>
    </row>
    <row r="17" spans="1:44" x14ac:dyDescent="0.2">
      <c r="A17" s="49" t="s">
        <v>24</v>
      </c>
      <c r="B17" s="38" t="s">
        <v>27</v>
      </c>
      <c r="C17" s="60" t="s">
        <v>64</v>
      </c>
      <c r="D17" s="60"/>
      <c r="E17" s="49" t="s">
        <v>24</v>
      </c>
      <c r="F17" s="38" t="s">
        <v>27</v>
      </c>
      <c r="G17" s="60" t="s">
        <v>62</v>
      </c>
      <c r="H17" s="60"/>
      <c r="I17" s="49" t="s">
        <v>24</v>
      </c>
      <c r="J17" s="38" t="s">
        <v>27</v>
      </c>
      <c r="K17" s="60" t="s">
        <v>64</v>
      </c>
      <c r="L17" s="60"/>
      <c r="M17" s="49" t="s">
        <v>24</v>
      </c>
      <c r="N17" s="38" t="s">
        <v>27</v>
      </c>
      <c r="O17" s="60" t="s">
        <v>62</v>
      </c>
      <c r="P17" s="60"/>
      <c r="Q17" s="49" t="s">
        <v>24</v>
      </c>
      <c r="R17" s="38" t="s">
        <v>27</v>
      </c>
      <c r="S17" s="60" t="s">
        <v>64</v>
      </c>
      <c r="T17" s="60"/>
      <c r="U17" s="49" t="s">
        <v>24</v>
      </c>
      <c r="V17" s="38" t="s">
        <v>27</v>
      </c>
      <c r="W17" s="60" t="s">
        <v>64</v>
      </c>
      <c r="X17" s="60"/>
      <c r="Y17" s="49" t="s">
        <v>24</v>
      </c>
      <c r="Z17" s="38" t="s">
        <v>27</v>
      </c>
      <c r="AA17" s="60" t="s">
        <v>64</v>
      </c>
      <c r="AB17" s="60"/>
      <c r="AC17" s="49" t="s">
        <v>24</v>
      </c>
      <c r="AD17" s="38" t="s">
        <v>27</v>
      </c>
      <c r="AE17" s="60" t="s">
        <v>64</v>
      </c>
      <c r="AF17" s="60"/>
      <c r="AG17" s="49" t="s">
        <v>24</v>
      </c>
      <c r="AH17" s="38" t="s">
        <v>27</v>
      </c>
      <c r="AI17" s="60" t="s">
        <v>64</v>
      </c>
      <c r="AJ17" s="60"/>
      <c r="AK17" s="49" t="s">
        <v>24</v>
      </c>
      <c r="AL17" s="38" t="s">
        <v>27</v>
      </c>
      <c r="AM17" s="60" t="s">
        <v>65</v>
      </c>
      <c r="AN17" s="60"/>
      <c r="AO17" s="49" t="s">
        <v>24</v>
      </c>
      <c r="AP17" s="38" t="s">
        <v>27</v>
      </c>
      <c r="AQ17" s="60" t="s">
        <v>65</v>
      </c>
      <c r="AR17" s="60"/>
    </row>
    <row r="18" spans="1:44" x14ac:dyDescent="0.2">
      <c r="A18" s="54" t="s">
        <v>30</v>
      </c>
      <c r="B18" s="54" t="s">
        <v>29</v>
      </c>
      <c r="C18" s="54">
        <v>20</v>
      </c>
      <c r="D18" s="61"/>
      <c r="E18" s="55" t="s">
        <v>30</v>
      </c>
      <c r="F18" s="55" t="s">
        <v>29</v>
      </c>
      <c r="G18" s="55">
        <v>0</v>
      </c>
      <c r="H18" s="61"/>
      <c r="I18" s="54" t="s">
        <v>30</v>
      </c>
      <c r="J18" s="54" t="s">
        <v>29</v>
      </c>
      <c r="K18" s="54">
        <v>10</v>
      </c>
      <c r="L18" s="61"/>
      <c r="M18" s="55" t="s">
        <v>30</v>
      </c>
      <c r="N18" s="55" t="s">
        <v>29</v>
      </c>
      <c r="O18" s="55">
        <v>0</v>
      </c>
      <c r="P18" s="61"/>
      <c r="Q18" s="54" t="s">
        <v>30</v>
      </c>
      <c r="R18" s="54" t="s">
        <v>29</v>
      </c>
      <c r="S18" s="54">
        <v>20</v>
      </c>
      <c r="T18" s="61"/>
      <c r="U18" s="54" t="s">
        <v>30</v>
      </c>
      <c r="V18" s="54" t="s">
        <v>29</v>
      </c>
      <c r="W18" s="54">
        <v>20</v>
      </c>
      <c r="X18" s="61"/>
      <c r="Y18" s="54" t="s">
        <v>30</v>
      </c>
      <c r="Z18" s="54" t="s">
        <v>29</v>
      </c>
      <c r="AA18" s="54">
        <v>20</v>
      </c>
      <c r="AB18" s="61"/>
      <c r="AC18" s="54" t="s">
        <v>30</v>
      </c>
      <c r="AD18" s="54" t="s">
        <v>29</v>
      </c>
      <c r="AE18" s="54">
        <v>20</v>
      </c>
      <c r="AF18" s="61"/>
      <c r="AG18" s="54" t="s">
        <v>30</v>
      </c>
      <c r="AH18" s="54" t="s">
        <v>29</v>
      </c>
      <c r="AI18" s="54">
        <v>20</v>
      </c>
      <c r="AJ18" s="61"/>
      <c r="AK18" s="54" t="s">
        <v>30</v>
      </c>
      <c r="AL18" s="54" t="s">
        <v>29</v>
      </c>
      <c r="AM18" s="54">
        <v>40</v>
      </c>
      <c r="AN18" s="61"/>
      <c r="AO18" s="54" t="s">
        <v>30</v>
      </c>
      <c r="AP18" s="54" t="s">
        <v>29</v>
      </c>
      <c r="AQ18" s="54">
        <v>40</v>
      </c>
      <c r="AR18" s="61"/>
    </row>
    <row r="19" spans="1:44" ht="25.5" x14ac:dyDescent="0.2">
      <c r="A19" s="55" t="s">
        <v>3</v>
      </c>
      <c r="B19" s="55" t="s">
        <v>52</v>
      </c>
      <c r="C19" s="55">
        <v>0</v>
      </c>
      <c r="D19" s="61"/>
      <c r="E19" s="54" t="s">
        <v>3</v>
      </c>
      <c r="F19" s="54" t="s">
        <v>52</v>
      </c>
      <c r="G19" s="54">
        <v>14</v>
      </c>
      <c r="H19" s="61"/>
      <c r="I19" s="54" t="s">
        <v>3</v>
      </c>
      <c r="J19" s="54" t="s">
        <v>52</v>
      </c>
      <c r="K19" s="54">
        <v>19</v>
      </c>
      <c r="L19" s="61"/>
      <c r="M19" s="54" t="s">
        <v>3</v>
      </c>
      <c r="N19" s="54" t="s">
        <v>52</v>
      </c>
      <c r="O19" s="54">
        <v>14</v>
      </c>
      <c r="P19" s="61"/>
      <c r="Q19" s="54" t="s">
        <v>3</v>
      </c>
      <c r="R19" s="54" t="s">
        <v>52</v>
      </c>
      <c r="S19" s="54">
        <v>10</v>
      </c>
      <c r="T19" s="61"/>
      <c r="U19" s="54" t="s">
        <v>3</v>
      </c>
      <c r="V19" s="54" t="s">
        <v>52</v>
      </c>
      <c r="W19" s="54">
        <v>10</v>
      </c>
      <c r="X19" s="61"/>
      <c r="Y19" s="54" t="s">
        <v>3</v>
      </c>
      <c r="Z19" s="54" t="s">
        <v>52</v>
      </c>
      <c r="AA19" s="54">
        <v>10</v>
      </c>
      <c r="AB19" s="61"/>
      <c r="AC19" s="54" t="s">
        <v>3</v>
      </c>
      <c r="AD19" s="54" t="s">
        <v>52</v>
      </c>
      <c r="AE19" s="54">
        <v>10</v>
      </c>
      <c r="AF19" s="61"/>
      <c r="AG19" s="54" t="s">
        <v>3</v>
      </c>
      <c r="AH19" s="54" t="s">
        <v>52</v>
      </c>
      <c r="AI19" s="54">
        <v>10</v>
      </c>
      <c r="AJ19" s="61"/>
      <c r="AK19" s="54" t="s">
        <v>3</v>
      </c>
      <c r="AL19" s="54" t="s">
        <v>52</v>
      </c>
      <c r="AM19" s="54">
        <v>25</v>
      </c>
      <c r="AN19" s="61"/>
      <c r="AO19" s="54" t="s">
        <v>3</v>
      </c>
      <c r="AP19" s="54" t="s">
        <v>52</v>
      </c>
      <c r="AQ19" s="54">
        <v>25</v>
      </c>
      <c r="AR19" s="61"/>
    </row>
    <row r="20" spans="1:44" x14ac:dyDescent="0.2">
      <c r="A20" s="54" t="s">
        <v>4</v>
      </c>
      <c r="B20" s="54" t="s">
        <v>5</v>
      </c>
      <c r="C20" s="54">
        <v>40</v>
      </c>
      <c r="D20" s="61"/>
      <c r="E20" s="54" t="s">
        <v>4</v>
      </c>
      <c r="F20" s="54" t="s">
        <v>5</v>
      </c>
      <c r="G20" s="54">
        <v>5</v>
      </c>
      <c r="H20" s="61"/>
      <c r="I20" s="54" t="s">
        <v>4</v>
      </c>
      <c r="J20" s="54" t="s">
        <v>5</v>
      </c>
      <c r="K20" s="54">
        <v>40</v>
      </c>
      <c r="L20" s="61"/>
      <c r="M20" s="54" t="s">
        <v>4</v>
      </c>
      <c r="N20" s="54" t="s">
        <v>5</v>
      </c>
      <c r="O20" s="54">
        <v>9</v>
      </c>
      <c r="P20" s="61"/>
      <c r="Q20" s="54" t="s">
        <v>4</v>
      </c>
      <c r="R20" s="54" t="s">
        <v>5</v>
      </c>
      <c r="S20" s="54">
        <v>40</v>
      </c>
      <c r="T20" s="61"/>
      <c r="U20" s="54" t="s">
        <v>4</v>
      </c>
      <c r="V20" s="54" t="s">
        <v>5</v>
      </c>
      <c r="W20" s="54">
        <v>40</v>
      </c>
      <c r="X20" s="61"/>
      <c r="Y20" s="54" t="s">
        <v>4</v>
      </c>
      <c r="Z20" s="54" t="s">
        <v>5</v>
      </c>
      <c r="AA20" s="54">
        <v>40</v>
      </c>
      <c r="AB20" s="61"/>
      <c r="AC20" s="54" t="s">
        <v>4</v>
      </c>
      <c r="AD20" s="54" t="s">
        <v>5</v>
      </c>
      <c r="AE20" s="54">
        <v>40</v>
      </c>
      <c r="AF20" s="61"/>
      <c r="AG20" s="54" t="s">
        <v>4</v>
      </c>
      <c r="AH20" s="54" t="s">
        <v>5</v>
      </c>
      <c r="AI20" s="54">
        <v>40</v>
      </c>
      <c r="AJ20" s="61"/>
      <c r="AK20" s="54" t="s">
        <v>4</v>
      </c>
      <c r="AL20" s="54" t="s">
        <v>5</v>
      </c>
      <c r="AM20" s="54">
        <v>80</v>
      </c>
      <c r="AN20" s="61"/>
      <c r="AO20" s="54" t="s">
        <v>4</v>
      </c>
      <c r="AP20" s="54" t="s">
        <v>5</v>
      </c>
      <c r="AQ20" s="54">
        <v>80</v>
      </c>
      <c r="AR20" s="61"/>
    </row>
    <row r="21" spans="1:44" x14ac:dyDescent="0.2">
      <c r="A21" s="54" t="s">
        <v>12</v>
      </c>
      <c r="B21" s="54" t="s">
        <v>54</v>
      </c>
      <c r="C21" s="54">
        <v>10</v>
      </c>
      <c r="D21" s="61"/>
      <c r="E21" s="54" t="s">
        <v>12</v>
      </c>
      <c r="F21" s="54" t="s">
        <v>54</v>
      </c>
      <c r="G21" s="54">
        <v>6</v>
      </c>
      <c r="H21" s="61"/>
      <c r="I21" s="54" t="s">
        <v>12</v>
      </c>
      <c r="J21" s="54" t="s">
        <v>54</v>
      </c>
      <c r="K21" s="54">
        <v>10</v>
      </c>
      <c r="L21" s="61"/>
      <c r="M21" s="54" t="s">
        <v>12</v>
      </c>
      <c r="N21" s="54" t="s">
        <v>54</v>
      </c>
      <c r="O21" s="54">
        <v>3</v>
      </c>
      <c r="P21" s="61"/>
      <c r="Q21" s="54" t="s">
        <v>12</v>
      </c>
      <c r="R21" s="54" t="s">
        <v>54</v>
      </c>
      <c r="S21" s="54">
        <v>10</v>
      </c>
      <c r="T21" s="61"/>
      <c r="U21" s="54" t="s">
        <v>12</v>
      </c>
      <c r="V21" s="54" t="s">
        <v>54</v>
      </c>
      <c r="W21" s="54">
        <v>10</v>
      </c>
      <c r="X21" s="61"/>
      <c r="Y21" s="54" t="s">
        <v>12</v>
      </c>
      <c r="Z21" s="54" t="s">
        <v>54</v>
      </c>
      <c r="AA21" s="54">
        <v>10</v>
      </c>
      <c r="AB21" s="61"/>
      <c r="AC21" s="54" t="s">
        <v>12</v>
      </c>
      <c r="AD21" s="54" t="s">
        <v>54</v>
      </c>
      <c r="AE21" s="54">
        <v>10</v>
      </c>
      <c r="AF21" s="61"/>
      <c r="AG21" s="54" t="s">
        <v>12</v>
      </c>
      <c r="AH21" s="54" t="s">
        <v>54</v>
      </c>
      <c r="AI21" s="54">
        <v>10</v>
      </c>
      <c r="AJ21" s="61"/>
      <c r="AK21" s="54" t="s">
        <v>12</v>
      </c>
      <c r="AL21" s="54" t="s">
        <v>54</v>
      </c>
      <c r="AM21" s="54">
        <v>10</v>
      </c>
      <c r="AN21" s="61"/>
      <c r="AO21" s="54" t="s">
        <v>12</v>
      </c>
      <c r="AP21" s="54" t="s">
        <v>54</v>
      </c>
      <c r="AQ21" s="54">
        <v>10</v>
      </c>
      <c r="AR21" s="61"/>
    </row>
    <row r="22" spans="1:44" x14ac:dyDescent="0.2">
      <c r="A22" s="54" t="s">
        <v>32</v>
      </c>
      <c r="B22" s="54" t="s">
        <v>33</v>
      </c>
      <c r="C22" s="54">
        <v>70</v>
      </c>
      <c r="D22" s="61"/>
      <c r="E22" s="4" t="s">
        <v>32</v>
      </c>
      <c r="F22" s="4" t="s">
        <v>33</v>
      </c>
      <c r="G22" s="4">
        <v>25</v>
      </c>
      <c r="H22" s="61"/>
      <c r="I22" s="54" t="s">
        <v>32</v>
      </c>
      <c r="J22" s="54" t="s">
        <v>33</v>
      </c>
      <c r="K22" s="54">
        <v>61</v>
      </c>
      <c r="L22" s="61"/>
      <c r="M22" s="4" t="s">
        <v>32</v>
      </c>
      <c r="N22" s="4" t="s">
        <v>33</v>
      </c>
      <c r="O22" s="4">
        <v>24</v>
      </c>
      <c r="P22" s="61"/>
      <c r="Q22" s="54" t="s">
        <v>32</v>
      </c>
      <c r="R22" s="54" t="s">
        <v>33</v>
      </c>
      <c r="S22" s="54">
        <v>60</v>
      </c>
      <c r="T22" s="61"/>
      <c r="U22" s="54" t="s">
        <v>32</v>
      </c>
      <c r="V22" s="54" t="s">
        <v>33</v>
      </c>
      <c r="W22" s="54">
        <v>60</v>
      </c>
      <c r="X22" s="61"/>
      <c r="Y22" s="54" t="s">
        <v>32</v>
      </c>
      <c r="Z22" s="54" t="s">
        <v>33</v>
      </c>
      <c r="AA22" s="54">
        <v>60</v>
      </c>
      <c r="AB22" s="61"/>
      <c r="AC22" s="54" t="s">
        <v>32</v>
      </c>
      <c r="AD22" s="54" t="s">
        <v>33</v>
      </c>
      <c r="AE22" s="54">
        <v>60</v>
      </c>
      <c r="AF22" s="61"/>
      <c r="AG22" s="54" t="s">
        <v>32</v>
      </c>
      <c r="AH22" s="54" t="s">
        <v>33</v>
      </c>
      <c r="AI22" s="54">
        <v>60</v>
      </c>
      <c r="AJ22" s="61"/>
      <c r="AK22" s="54" t="s">
        <v>32</v>
      </c>
      <c r="AL22" s="54" t="s">
        <v>33</v>
      </c>
      <c r="AM22" s="54">
        <v>80</v>
      </c>
      <c r="AN22" s="61"/>
      <c r="AO22" s="54" t="s">
        <v>32</v>
      </c>
      <c r="AP22" s="54" t="s">
        <v>33</v>
      </c>
      <c r="AQ22" s="54">
        <v>80</v>
      </c>
      <c r="AR22" s="61"/>
    </row>
    <row r="23" spans="1:44" ht="38.25" x14ac:dyDescent="0.2">
      <c r="A23" s="4" t="s">
        <v>37</v>
      </c>
      <c r="B23" s="4" t="s">
        <v>49</v>
      </c>
      <c r="C23" s="4">
        <v>10</v>
      </c>
      <c r="D23" s="61"/>
      <c r="E23" s="53" t="s">
        <v>37</v>
      </c>
      <c r="F23" s="53" t="s">
        <v>49</v>
      </c>
      <c r="G23" s="53">
        <v>0</v>
      </c>
      <c r="H23" s="61"/>
      <c r="I23" s="54" t="s">
        <v>37</v>
      </c>
      <c r="J23" s="54" t="s">
        <v>49</v>
      </c>
      <c r="K23" s="54">
        <v>10</v>
      </c>
      <c r="L23" s="61"/>
      <c r="M23" s="53" t="s">
        <v>37</v>
      </c>
      <c r="N23" s="53" t="s">
        <v>49</v>
      </c>
      <c r="O23" s="53">
        <v>0</v>
      </c>
      <c r="P23" s="61"/>
      <c r="Q23" s="54" t="s">
        <v>37</v>
      </c>
      <c r="R23" s="54" t="s">
        <v>49</v>
      </c>
      <c r="S23" s="54">
        <v>10</v>
      </c>
      <c r="T23" s="61"/>
      <c r="U23" s="54" t="s">
        <v>37</v>
      </c>
      <c r="V23" s="54" t="s">
        <v>49</v>
      </c>
      <c r="W23" s="54">
        <v>10</v>
      </c>
      <c r="X23" s="61"/>
      <c r="Y23" s="54" t="s">
        <v>37</v>
      </c>
      <c r="Z23" s="54" t="s">
        <v>49</v>
      </c>
      <c r="AA23" s="54">
        <v>10</v>
      </c>
      <c r="AB23" s="61"/>
      <c r="AC23" s="54" t="s">
        <v>37</v>
      </c>
      <c r="AD23" s="54" t="s">
        <v>49</v>
      </c>
      <c r="AE23" s="54">
        <v>10</v>
      </c>
      <c r="AF23" s="61"/>
      <c r="AG23" s="54" t="s">
        <v>37</v>
      </c>
      <c r="AH23" s="54" t="s">
        <v>49</v>
      </c>
      <c r="AI23" s="54">
        <v>10</v>
      </c>
      <c r="AJ23" s="61"/>
      <c r="AK23" s="54" t="s">
        <v>37</v>
      </c>
      <c r="AL23" s="54" t="s">
        <v>49</v>
      </c>
      <c r="AM23" s="54">
        <v>15</v>
      </c>
      <c r="AN23" s="61"/>
      <c r="AO23" s="54" t="s">
        <v>37</v>
      </c>
      <c r="AP23" s="54" t="s">
        <v>49</v>
      </c>
      <c r="AQ23" s="54">
        <v>15</v>
      </c>
      <c r="AR23" s="61"/>
    </row>
    <row r="24" spans="1:44" x14ac:dyDescent="0.2">
      <c r="A24" s="56" t="s">
        <v>31</v>
      </c>
      <c r="B24" s="56"/>
      <c r="C24" s="37">
        <f>SUM(C18:C23)</f>
        <v>150</v>
      </c>
      <c r="D24" s="5">
        <v>0.42</v>
      </c>
      <c r="E24" s="56" t="s">
        <v>31</v>
      </c>
      <c r="F24" s="56"/>
      <c r="G24" s="37">
        <f>SUM(G18:G23)</f>
        <v>50</v>
      </c>
      <c r="H24" s="5">
        <v>0.67</v>
      </c>
      <c r="I24" s="56" t="s">
        <v>31</v>
      </c>
      <c r="J24" s="56"/>
      <c r="K24" s="37">
        <f>SUM(K18:K23)</f>
        <v>150</v>
      </c>
      <c r="L24" s="5">
        <v>0.43</v>
      </c>
      <c r="M24" s="56" t="s">
        <v>31</v>
      </c>
      <c r="N24" s="56"/>
      <c r="O24" s="37">
        <f>SUM(O18:O23)</f>
        <v>50</v>
      </c>
      <c r="P24" s="5">
        <v>0.69</v>
      </c>
      <c r="Q24" s="56" t="s">
        <v>31</v>
      </c>
      <c r="R24" s="56"/>
      <c r="S24" s="37">
        <f>SUM(S18:S23)</f>
        <v>150</v>
      </c>
      <c r="T24" s="5">
        <v>0.46</v>
      </c>
      <c r="U24" s="56" t="s">
        <v>31</v>
      </c>
      <c r="V24" s="56"/>
      <c r="W24" s="37">
        <f>SUM(W18:W23)</f>
        <v>150</v>
      </c>
      <c r="X24" s="5">
        <v>0.46</v>
      </c>
      <c r="Y24" s="56" t="s">
        <v>31</v>
      </c>
      <c r="Z24" s="56"/>
      <c r="AA24" s="37">
        <f>SUM(AA18:AA23)</f>
        <v>150</v>
      </c>
      <c r="AB24" s="5">
        <v>0.46</v>
      </c>
      <c r="AC24" s="56" t="s">
        <v>31</v>
      </c>
      <c r="AD24" s="56"/>
      <c r="AE24" s="37">
        <f>SUM(AE18:AE23)</f>
        <v>150</v>
      </c>
      <c r="AF24" s="5">
        <v>0.46</v>
      </c>
      <c r="AG24" s="56" t="s">
        <v>31</v>
      </c>
      <c r="AH24" s="56"/>
      <c r="AI24" s="37">
        <f>SUM(AI18:AI23)</f>
        <v>150</v>
      </c>
      <c r="AJ24" s="5">
        <v>0.46</v>
      </c>
      <c r="AK24" s="56" t="s">
        <v>31</v>
      </c>
      <c r="AL24" s="56"/>
      <c r="AM24" s="37">
        <f>SUM(AM18:AM23)</f>
        <v>250</v>
      </c>
      <c r="AN24" s="5">
        <v>0.31</v>
      </c>
      <c r="AO24" s="56" t="s">
        <v>31</v>
      </c>
      <c r="AP24" s="56"/>
      <c r="AQ24" s="37">
        <f>SUM(AQ18:AQ23)</f>
        <v>250</v>
      </c>
      <c r="AR24" s="5">
        <v>0.31</v>
      </c>
    </row>
    <row r="25" spans="1:44" x14ac:dyDescent="0.2">
      <c r="A25" s="48" t="s">
        <v>28</v>
      </c>
      <c r="B25" s="39" t="s">
        <v>42</v>
      </c>
      <c r="C25" s="62" t="s">
        <v>92</v>
      </c>
      <c r="D25" s="62"/>
      <c r="E25" s="48" t="s">
        <v>28</v>
      </c>
      <c r="F25" s="39" t="s">
        <v>42</v>
      </c>
      <c r="G25" s="62" t="s">
        <v>92</v>
      </c>
      <c r="H25" s="62"/>
      <c r="I25" s="48" t="s">
        <v>28</v>
      </c>
      <c r="J25" s="39" t="s">
        <v>42</v>
      </c>
      <c r="K25" s="62" t="s">
        <v>92</v>
      </c>
      <c r="L25" s="62"/>
      <c r="M25" s="48" t="s">
        <v>28</v>
      </c>
      <c r="N25" s="39" t="s">
        <v>42</v>
      </c>
      <c r="O25" s="62" t="s">
        <v>92</v>
      </c>
      <c r="P25" s="62"/>
      <c r="Q25" s="48" t="s">
        <v>28</v>
      </c>
      <c r="R25" s="39" t="s">
        <v>42</v>
      </c>
      <c r="S25" s="62" t="s">
        <v>92</v>
      </c>
      <c r="T25" s="62"/>
      <c r="U25" s="48" t="s">
        <v>28</v>
      </c>
      <c r="V25" s="39" t="s">
        <v>42</v>
      </c>
      <c r="W25" s="62" t="s">
        <v>63</v>
      </c>
      <c r="X25" s="62"/>
      <c r="Y25" s="48" t="s">
        <v>28</v>
      </c>
      <c r="Z25" s="39" t="s">
        <v>42</v>
      </c>
      <c r="AA25" s="62" t="s">
        <v>66</v>
      </c>
      <c r="AB25" s="62"/>
      <c r="AC25" s="48" t="s">
        <v>28</v>
      </c>
      <c r="AD25" s="39" t="s">
        <v>42</v>
      </c>
      <c r="AE25" s="62" t="s">
        <v>66</v>
      </c>
      <c r="AF25" s="62"/>
      <c r="AG25" s="48" t="s">
        <v>28</v>
      </c>
      <c r="AH25" s="39" t="s">
        <v>42</v>
      </c>
      <c r="AI25" s="62" t="s">
        <v>63</v>
      </c>
      <c r="AJ25" s="62"/>
      <c r="AK25" s="48" t="s">
        <v>28</v>
      </c>
      <c r="AL25" s="39" t="s">
        <v>42</v>
      </c>
      <c r="AM25" s="62" t="s">
        <v>66</v>
      </c>
      <c r="AN25" s="62"/>
      <c r="AO25" s="48" t="s">
        <v>28</v>
      </c>
      <c r="AP25" s="39" t="s">
        <v>42</v>
      </c>
      <c r="AQ25" s="62" t="s">
        <v>63</v>
      </c>
      <c r="AR25" s="62"/>
    </row>
    <row r="26" spans="1:44" x14ac:dyDescent="0.2">
      <c r="A26" s="53" t="s">
        <v>34</v>
      </c>
      <c r="B26" s="53" t="s">
        <v>35</v>
      </c>
      <c r="C26" s="53">
        <v>0</v>
      </c>
      <c r="D26" s="63"/>
      <c r="E26" s="53" t="s">
        <v>34</v>
      </c>
      <c r="F26" s="53" t="s">
        <v>35</v>
      </c>
      <c r="G26" s="53">
        <v>0</v>
      </c>
      <c r="H26" s="63"/>
      <c r="I26" s="53" t="s">
        <v>34</v>
      </c>
      <c r="J26" s="53" t="s">
        <v>35</v>
      </c>
      <c r="K26" s="53">
        <v>0</v>
      </c>
      <c r="L26" s="63"/>
      <c r="M26" s="53" t="s">
        <v>34</v>
      </c>
      <c r="N26" s="53" t="s">
        <v>35</v>
      </c>
      <c r="O26" s="53">
        <v>0</v>
      </c>
      <c r="P26" s="63"/>
      <c r="Q26" s="53" t="s">
        <v>34</v>
      </c>
      <c r="R26" s="53" t="s">
        <v>35</v>
      </c>
      <c r="S26" s="53">
        <v>0</v>
      </c>
      <c r="T26" s="63"/>
      <c r="U26" s="54" t="s">
        <v>34</v>
      </c>
      <c r="V26" s="54" t="s">
        <v>35</v>
      </c>
      <c r="W26" s="54">
        <v>100</v>
      </c>
      <c r="X26" s="63"/>
      <c r="Y26" s="54" t="s">
        <v>34</v>
      </c>
      <c r="Z26" s="54" t="s">
        <v>35</v>
      </c>
      <c r="AA26" s="54">
        <v>150</v>
      </c>
      <c r="AB26" s="63"/>
      <c r="AC26" s="54" t="s">
        <v>34</v>
      </c>
      <c r="AD26" s="54" t="s">
        <v>35</v>
      </c>
      <c r="AE26" s="54">
        <v>150</v>
      </c>
      <c r="AF26" s="63"/>
      <c r="AG26" s="54" t="s">
        <v>34</v>
      </c>
      <c r="AH26" s="54" t="s">
        <v>35</v>
      </c>
      <c r="AI26" s="54">
        <v>100</v>
      </c>
      <c r="AJ26" s="63"/>
      <c r="AK26" s="54" t="s">
        <v>34</v>
      </c>
      <c r="AL26" s="54" t="s">
        <v>35</v>
      </c>
      <c r="AM26" s="54">
        <v>150</v>
      </c>
      <c r="AN26" s="63"/>
      <c r="AO26" s="54" t="s">
        <v>34</v>
      </c>
      <c r="AP26" s="54" t="s">
        <v>35</v>
      </c>
      <c r="AQ26" s="54">
        <v>100</v>
      </c>
      <c r="AR26" s="63"/>
    </row>
    <row r="27" spans="1:44" x14ac:dyDescent="0.2">
      <c r="A27" s="53" t="s">
        <v>4</v>
      </c>
      <c r="B27" s="53" t="s">
        <v>5</v>
      </c>
      <c r="C27" s="53">
        <v>0</v>
      </c>
      <c r="D27" s="63"/>
      <c r="E27" s="53" t="s">
        <v>4</v>
      </c>
      <c r="F27" s="53" t="s">
        <v>5</v>
      </c>
      <c r="G27" s="53">
        <v>0</v>
      </c>
      <c r="H27" s="63"/>
      <c r="I27" s="53" t="s">
        <v>4</v>
      </c>
      <c r="J27" s="53" t="s">
        <v>5</v>
      </c>
      <c r="K27" s="53">
        <v>0</v>
      </c>
      <c r="L27" s="63"/>
      <c r="M27" s="53" t="s">
        <v>4</v>
      </c>
      <c r="N27" s="53" t="s">
        <v>5</v>
      </c>
      <c r="O27" s="53">
        <v>0</v>
      </c>
      <c r="P27" s="63"/>
      <c r="Q27" s="53" t="s">
        <v>4</v>
      </c>
      <c r="R27" s="53" t="s">
        <v>5</v>
      </c>
      <c r="S27" s="53">
        <v>0</v>
      </c>
      <c r="T27" s="63"/>
      <c r="U27" s="54" t="s">
        <v>4</v>
      </c>
      <c r="V27" s="54" t="s">
        <v>5</v>
      </c>
      <c r="W27" s="54">
        <v>20</v>
      </c>
      <c r="X27" s="63"/>
      <c r="Y27" s="54" t="s">
        <v>4</v>
      </c>
      <c r="Z27" s="54" t="s">
        <v>5</v>
      </c>
      <c r="AA27" s="54">
        <v>38</v>
      </c>
      <c r="AB27" s="63"/>
      <c r="AC27" s="54" t="s">
        <v>4</v>
      </c>
      <c r="AD27" s="54" t="s">
        <v>5</v>
      </c>
      <c r="AE27" s="54">
        <v>38</v>
      </c>
      <c r="AF27" s="63"/>
      <c r="AG27" s="54" t="s">
        <v>4</v>
      </c>
      <c r="AH27" s="54" t="s">
        <v>5</v>
      </c>
      <c r="AI27" s="54">
        <v>25</v>
      </c>
      <c r="AJ27" s="63"/>
      <c r="AK27" s="54" t="s">
        <v>4</v>
      </c>
      <c r="AL27" s="54" t="s">
        <v>5</v>
      </c>
      <c r="AM27" s="54">
        <v>36</v>
      </c>
      <c r="AN27" s="63"/>
      <c r="AO27" s="54" t="s">
        <v>4</v>
      </c>
      <c r="AP27" s="54" t="s">
        <v>5</v>
      </c>
      <c r="AQ27" s="54">
        <v>20</v>
      </c>
      <c r="AR27" s="63"/>
    </row>
    <row r="28" spans="1:44" x14ac:dyDescent="0.2">
      <c r="A28" s="53" t="s">
        <v>38</v>
      </c>
      <c r="B28" s="53" t="s">
        <v>48</v>
      </c>
      <c r="C28" s="53">
        <v>0</v>
      </c>
      <c r="D28" s="63"/>
      <c r="E28" s="53" t="s">
        <v>38</v>
      </c>
      <c r="F28" s="53" t="s">
        <v>48</v>
      </c>
      <c r="G28" s="53">
        <v>0</v>
      </c>
      <c r="H28" s="63"/>
      <c r="I28" s="53" t="s">
        <v>38</v>
      </c>
      <c r="J28" s="53" t="s">
        <v>48</v>
      </c>
      <c r="K28" s="53">
        <v>0</v>
      </c>
      <c r="L28" s="63"/>
      <c r="M28" s="53" t="s">
        <v>38</v>
      </c>
      <c r="N28" s="53" t="s">
        <v>48</v>
      </c>
      <c r="O28" s="53">
        <v>0</v>
      </c>
      <c r="P28" s="63"/>
      <c r="Q28" s="53" t="s">
        <v>38</v>
      </c>
      <c r="R28" s="53" t="s">
        <v>48</v>
      </c>
      <c r="S28" s="53">
        <v>0</v>
      </c>
      <c r="T28" s="63"/>
      <c r="U28" s="54" t="s">
        <v>38</v>
      </c>
      <c r="V28" s="54" t="s">
        <v>48</v>
      </c>
      <c r="W28" s="54">
        <v>50</v>
      </c>
      <c r="X28" s="63"/>
      <c r="Y28" s="54" t="s">
        <v>38</v>
      </c>
      <c r="Z28" s="54" t="s">
        <v>48</v>
      </c>
      <c r="AA28" s="54">
        <v>80</v>
      </c>
      <c r="AB28" s="63"/>
      <c r="AC28" s="54" t="s">
        <v>38</v>
      </c>
      <c r="AD28" s="54" t="s">
        <v>48</v>
      </c>
      <c r="AE28" s="54">
        <v>80</v>
      </c>
      <c r="AF28" s="63"/>
      <c r="AG28" s="54" t="s">
        <v>38</v>
      </c>
      <c r="AH28" s="54" t="s">
        <v>48</v>
      </c>
      <c r="AI28" s="54">
        <v>45</v>
      </c>
      <c r="AJ28" s="63"/>
      <c r="AK28" s="54" t="s">
        <v>38</v>
      </c>
      <c r="AL28" s="54" t="s">
        <v>48</v>
      </c>
      <c r="AM28" s="54">
        <v>80</v>
      </c>
      <c r="AN28" s="63"/>
      <c r="AO28" s="54" t="s">
        <v>38</v>
      </c>
      <c r="AP28" s="54" t="s">
        <v>48</v>
      </c>
      <c r="AQ28" s="54">
        <v>50</v>
      </c>
      <c r="AR28" s="63"/>
    </row>
    <row r="29" spans="1:44" x14ac:dyDescent="0.2">
      <c r="A29" s="53" t="s">
        <v>58</v>
      </c>
      <c r="B29" s="53" t="s">
        <v>59</v>
      </c>
      <c r="C29" s="53">
        <v>0</v>
      </c>
      <c r="D29" s="63"/>
      <c r="E29" s="53" t="s">
        <v>58</v>
      </c>
      <c r="F29" s="53" t="s">
        <v>59</v>
      </c>
      <c r="G29" s="53">
        <v>0</v>
      </c>
      <c r="H29" s="63"/>
      <c r="I29" s="53" t="s">
        <v>58</v>
      </c>
      <c r="J29" s="53" t="s">
        <v>59</v>
      </c>
      <c r="K29" s="53">
        <v>0</v>
      </c>
      <c r="L29" s="63"/>
      <c r="M29" s="53" t="s">
        <v>58</v>
      </c>
      <c r="N29" s="53" t="s">
        <v>59</v>
      </c>
      <c r="O29" s="53">
        <v>0</v>
      </c>
      <c r="P29" s="63"/>
      <c r="Q29" s="53" t="s">
        <v>58</v>
      </c>
      <c r="R29" s="53" t="s">
        <v>59</v>
      </c>
      <c r="S29" s="53">
        <v>0</v>
      </c>
      <c r="T29" s="63"/>
      <c r="U29" s="54" t="s">
        <v>58</v>
      </c>
      <c r="V29" s="54" t="s">
        <v>59</v>
      </c>
      <c r="W29" s="54">
        <v>10</v>
      </c>
      <c r="X29" s="63"/>
      <c r="Y29" s="54" t="s">
        <v>58</v>
      </c>
      <c r="Z29" s="54" t="s">
        <v>59</v>
      </c>
      <c r="AA29" s="54">
        <v>10</v>
      </c>
      <c r="AB29" s="63"/>
      <c r="AC29" s="54" t="s">
        <v>58</v>
      </c>
      <c r="AD29" s="54" t="s">
        <v>59</v>
      </c>
      <c r="AE29" s="54">
        <v>10</v>
      </c>
      <c r="AF29" s="63"/>
      <c r="AG29" s="54" t="s">
        <v>58</v>
      </c>
      <c r="AH29" s="54" t="s">
        <v>59</v>
      </c>
      <c r="AI29" s="54">
        <v>10</v>
      </c>
      <c r="AJ29" s="63"/>
      <c r="AK29" s="54" t="s">
        <v>58</v>
      </c>
      <c r="AL29" s="54" t="s">
        <v>59</v>
      </c>
      <c r="AM29" s="54">
        <v>10</v>
      </c>
      <c r="AN29" s="63"/>
      <c r="AO29" s="54" t="s">
        <v>58</v>
      </c>
      <c r="AP29" s="54" t="s">
        <v>59</v>
      </c>
      <c r="AQ29" s="54">
        <v>10</v>
      </c>
      <c r="AR29" s="63"/>
    </row>
    <row r="30" spans="1:44" ht="25.5" x14ac:dyDescent="0.2">
      <c r="A30" s="53" t="s">
        <v>60</v>
      </c>
      <c r="B30" s="53" t="s">
        <v>61</v>
      </c>
      <c r="C30" s="53">
        <v>0</v>
      </c>
      <c r="D30" s="63"/>
      <c r="E30" s="53" t="s">
        <v>60</v>
      </c>
      <c r="F30" s="53" t="s">
        <v>61</v>
      </c>
      <c r="G30" s="53">
        <v>0</v>
      </c>
      <c r="H30" s="63"/>
      <c r="I30" s="53" t="s">
        <v>60</v>
      </c>
      <c r="J30" s="53" t="s">
        <v>61</v>
      </c>
      <c r="K30" s="53">
        <v>0</v>
      </c>
      <c r="L30" s="63"/>
      <c r="M30" s="53" t="s">
        <v>60</v>
      </c>
      <c r="N30" s="53" t="s">
        <v>61</v>
      </c>
      <c r="O30" s="53">
        <v>0</v>
      </c>
      <c r="P30" s="63"/>
      <c r="Q30" s="53" t="s">
        <v>60</v>
      </c>
      <c r="R30" s="53" t="s">
        <v>61</v>
      </c>
      <c r="S30" s="53">
        <v>0</v>
      </c>
      <c r="T30" s="63"/>
      <c r="U30" s="54" t="s">
        <v>60</v>
      </c>
      <c r="V30" s="54" t="s">
        <v>61</v>
      </c>
      <c r="W30" s="54">
        <v>10</v>
      </c>
      <c r="X30" s="63"/>
      <c r="Y30" s="54" t="s">
        <v>60</v>
      </c>
      <c r="Z30" s="54" t="s">
        <v>61</v>
      </c>
      <c r="AA30" s="54">
        <v>12</v>
      </c>
      <c r="AB30" s="63"/>
      <c r="AC30" s="54" t="s">
        <v>60</v>
      </c>
      <c r="AD30" s="54" t="s">
        <v>61</v>
      </c>
      <c r="AE30" s="54">
        <v>12</v>
      </c>
      <c r="AF30" s="63"/>
      <c r="AG30" s="54" t="s">
        <v>60</v>
      </c>
      <c r="AH30" s="54" t="s">
        <v>61</v>
      </c>
      <c r="AI30" s="54">
        <v>10</v>
      </c>
      <c r="AJ30" s="63"/>
      <c r="AK30" s="54" t="s">
        <v>60</v>
      </c>
      <c r="AL30" s="54" t="s">
        <v>61</v>
      </c>
      <c r="AM30" s="54">
        <v>14</v>
      </c>
      <c r="AN30" s="63"/>
      <c r="AO30" s="54" t="s">
        <v>60</v>
      </c>
      <c r="AP30" s="54" t="s">
        <v>61</v>
      </c>
      <c r="AQ30" s="54">
        <v>10</v>
      </c>
      <c r="AR30" s="63"/>
    </row>
    <row r="31" spans="1:44" ht="25.5" x14ac:dyDescent="0.2">
      <c r="A31" s="53" t="s">
        <v>67</v>
      </c>
      <c r="B31" s="53" t="s">
        <v>68</v>
      </c>
      <c r="C31" s="53">
        <v>0</v>
      </c>
      <c r="D31" s="63"/>
      <c r="E31" s="53" t="s">
        <v>67</v>
      </c>
      <c r="F31" s="53" t="s">
        <v>68</v>
      </c>
      <c r="G31" s="53">
        <v>0</v>
      </c>
      <c r="H31" s="63"/>
      <c r="I31" s="53" t="s">
        <v>67</v>
      </c>
      <c r="J31" s="53" t="s">
        <v>68</v>
      </c>
      <c r="K31" s="53">
        <v>0</v>
      </c>
      <c r="L31" s="63"/>
      <c r="M31" s="53" t="s">
        <v>67</v>
      </c>
      <c r="N31" s="53" t="s">
        <v>68</v>
      </c>
      <c r="O31" s="53">
        <v>0</v>
      </c>
      <c r="P31" s="63"/>
      <c r="Q31" s="53" t="s">
        <v>67</v>
      </c>
      <c r="R31" s="53" t="s">
        <v>68</v>
      </c>
      <c r="S31" s="53">
        <v>0</v>
      </c>
      <c r="T31" s="63"/>
      <c r="U31" s="54" t="s">
        <v>67</v>
      </c>
      <c r="V31" s="54" t="s">
        <v>68</v>
      </c>
      <c r="W31" s="54">
        <v>10</v>
      </c>
      <c r="X31" s="63"/>
      <c r="Y31" s="54" t="s">
        <v>67</v>
      </c>
      <c r="Z31" s="54" t="s">
        <v>68</v>
      </c>
      <c r="AA31" s="54">
        <v>10</v>
      </c>
      <c r="AB31" s="63"/>
      <c r="AC31" s="54" t="s">
        <v>67</v>
      </c>
      <c r="AD31" s="54" t="s">
        <v>68</v>
      </c>
      <c r="AE31" s="54">
        <v>10</v>
      </c>
      <c r="AF31" s="63"/>
      <c r="AG31" s="54" t="s">
        <v>67</v>
      </c>
      <c r="AH31" s="54" t="s">
        <v>68</v>
      </c>
      <c r="AI31" s="54">
        <v>10</v>
      </c>
      <c r="AJ31" s="63"/>
      <c r="AK31" s="54" t="s">
        <v>67</v>
      </c>
      <c r="AL31" s="54" t="s">
        <v>68</v>
      </c>
      <c r="AM31" s="54">
        <v>10</v>
      </c>
      <c r="AN31" s="63"/>
      <c r="AO31" s="54" t="s">
        <v>67</v>
      </c>
      <c r="AP31" s="54" t="s">
        <v>68</v>
      </c>
      <c r="AQ31" s="54">
        <v>10</v>
      </c>
      <c r="AR31" s="63"/>
    </row>
    <row r="32" spans="1:44" x14ac:dyDescent="0.2">
      <c r="A32" s="56" t="s">
        <v>31</v>
      </c>
      <c r="B32" s="56"/>
      <c r="C32" s="37">
        <f>SUM(C26:C31)</f>
        <v>0</v>
      </c>
      <c r="D32" s="5">
        <v>0</v>
      </c>
      <c r="E32" s="56" t="s">
        <v>31</v>
      </c>
      <c r="F32" s="56"/>
      <c r="G32" s="37">
        <f>SUM(G26:G31)</f>
        <v>0</v>
      </c>
      <c r="H32" s="5">
        <v>0</v>
      </c>
      <c r="I32" s="56" t="s">
        <v>31</v>
      </c>
      <c r="J32" s="56"/>
      <c r="K32" s="37">
        <f>SUM(K26:K31)</f>
        <v>0</v>
      </c>
      <c r="L32" s="5">
        <v>0</v>
      </c>
      <c r="M32" s="56" t="s">
        <v>31</v>
      </c>
      <c r="N32" s="56"/>
      <c r="O32" s="37">
        <f>SUM(O26:O31)</f>
        <v>0</v>
      </c>
      <c r="P32" s="5">
        <v>0</v>
      </c>
      <c r="Q32" s="56" t="s">
        <v>31</v>
      </c>
      <c r="R32" s="56"/>
      <c r="S32" s="37">
        <f>SUM(S26:S31)</f>
        <v>0</v>
      </c>
      <c r="T32" s="5">
        <v>0</v>
      </c>
      <c r="U32" s="56" t="s">
        <v>31</v>
      </c>
      <c r="V32" s="56"/>
      <c r="W32" s="37">
        <f>SUM(W26:W31)</f>
        <v>200</v>
      </c>
      <c r="X32" s="5">
        <v>0.45</v>
      </c>
      <c r="Y32" s="56" t="s">
        <v>31</v>
      </c>
      <c r="Z32" s="56"/>
      <c r="AA32" s="37">
        <f>SUM(AA26:AA31)</f>
        <v>300</v>
      </c>
      <c r="AB32" s="5">
        <v>0.21</v>
      </c>
      <c r="AC32" s="56" t="s">
        <v>31</v>
      </c>
      <c r="AD32" s="56"/>
      <c r="AE32" s="37">
        <f>SUM(AE26:AE31)</f>
        <v>300</v>
      </c>
      <c r="AF32" s="5">
        <v>0.21</v>
      </c>
      <c r="AG32" s="56" t="s">
        <v>31</v>
      </c>
      <c r="AH32" s="56"/>
      <c r="AI32" s="37">
        <f>SUM(AI26:AI31)</f>
        <v>200</v>
      </c>
      <c r="AJ32" s="5">
        <v>0.47</v>
      </c>
      <c r="AK32" s="56" t="s">
        <v>31</v>
      </c>
      <c r="AL32" s="56"/>
      <c r="AM32" s="37">
        <f>SUM(AM26:AM31)</f>
        <v>300</v>
      </c>
      <c r="AN32" s="5">
        <v>0.21</v>
      </c>
      <c r="AO32" s="56" t="s">
        <v>31</v>
      </c>
      <c r="AP32" s="56"/>
      <c r="AQ32" s="37">
        <f>SUM(AQ26:AQ31)</f>
        <v>200</v>
      </c>
      <c r="AR32" s="5">
        <v>0.45</v>
      </c>
    </row>
    <row r="33" spans="1:44" x14ac:dyDescent="0.2">
      <c r="A33" s="46" t="s">
        <v>28</v>
      </c>
      <c r="B33" s="6" t="s">
        <v>41</v>
      </c>
      <c r="C33" s="57" t="s">
        <v>92</v>
      </c>
      <c r="D33" s="57"/>
      <c r="E33" s="46" t="s">
        <v>28</v>
      </c>
      <c r="F33" s="6" t="s">
        <v>41</v>
      </c>
      <c r="G33" s="57" t="s">
        <v>92</v>
      </c>
      <c r="H33" s="57"/>
      <c r="I33" s="46" t="s">
        <v>28</v>
      </c>
      <c r="J33" s="6" t="s">
        <v>41</v>
      </c>
      <c r="K33" s="57" t="s">
        <v>92</v>
      </c>
      <c r="L33" s="57"/>
      <c r="M33" s="46" t="s">
        <v>28</v>
      </c>
      <c r="N33" s="6" t="s">
        <v>41</v>
      </c>
      <c r="O33" s="57" t="s">
        <v>92</v>
      </c>
      <c r="P33" s="57"/>
      <c r="Q33" s="46" t="s">
        <v>28</v>
      </c>
      <c r="R33" s="6" t="s">
        <v>41</v>
      </c>
      <c r="S33" s="57" t="s">
        <v>92</v>
      </c>
      <c r="T33" s="57"/>
      <c r="U33" s="46" t="s">
        <v>28</v>
      </c>
      <c r="V33" s="6" t="s">
        <v>41</v>
      </c>
      <c r="W33" s="57" t="s">
        <v>92</v>
      </c>
      <c r="X33" s="57"/>
      <c r="Y33" s="46" t="s">
        <v>28</v>
      </c>
      <c r="Z33" s="6" t="s">
        <v>41</v>
      </c>
      <c r="AA33" s="57" t="s">
        <v>92</v>
      </c>
      <c r="AB33" s="57"/>
      <c r="AC33" s="46" t="s">
        <v>28</v>
      </c>
      <c r="AD33" s="6" t="s">
        <v>41</v>
      </c>
      <c r="AE33" s="57" t="s">
        <v>92</v>
      </c>
      <c r="AF33" s="57"/>
      <c r="AG33" s="46" t="s">
        <v>28</v>
      </c>
      <c r="AH33" s="6" t="s">
        <v>41</v>
      </c>
      <c r="AI33" s="57" t="s">
        <v>92</v>
      </c>
      <c r="AJ33" s="57"/>
      <c r="AK33" s="46" t="s">
        <v>28</v>
      </c>
      <c r="AL33" s="6" t="s">
        <v>41</v>
      </c>
      <c r="AM33" s="57" t="s">
        <v>92</v>
      </c>
      <c r="AN33" s="57"/>
      <c r="AO33" s="46" t="s">
        <v>28</v>
      </c>
      <c r="AP33" s="6" t="s">
        <v>41</v>
      </c>
      <c r="AQ33" s="57" t="s">
        <v>92</v>
      </c>
      <c r="AR33" s="57"/>
    </row>
    <row r="34" spans="1:44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</row>
    <row r="35" spans="1:44" x14ac:dyDescent="0.2">
      <c r="A35" s="58" t="s">
        <v>31</v>
      </c>
      <c r="B35" s="58"/>
      <c r="C35" s="40">
        <f>SUM(C34:C34)</f>
        <v>0</v>
      </c>
      <c r="D35" s="41">
        <v>0</v>
      </c>
      <c r="E35" s="58" t="s">
        <v>31</v>
      </c>
      <c r="F35" s="58"/>
      <c r="G35" s="40">
        <f>SUM(G34:G34)</f>
        <v>0</v>
      </c>
      <c r="H35" s="41">
        <v>0</v>
      </c>
      <c r="I35" s="58" t="s">
        <v>31</v>
      </c>
      <c r="J35" s="58"/>
      <c r="K35" s="40">
        <f>SUM(K34:K34)</f>
        <v>0</v>
      </c>
      <c r="L35" s="41">
        <v>0</v>
      </c>
      <c r="M35" s="58" t="s">
        <v>31</v>
      </c>
      <c r="N35" s="58"/>
      <c r="O35" s="40">
        <f>SUM(O34:O34)</f>
        <v>0</v>
      </c>
      <c r="P35" s="41">
        <v>0</v>
      </c>
      <c r="Q35" s="58" t="s">
        <v>31</v>
      </c>
      <c r="R35" s="58"/>
      <c r="S35" s="40">
        <f>SUM(S34:S34)</f>
        <v>0</v>
      </c>
      <c r="T35" s="41">
        <v>0</v>
      </c>
      <c r="U35" s="58" t="s">
        <v>31</v>
      </c>
      <c r="V35" s="58"/>
      <c r="W35" s="40">
        <f>SUM(W34:W34)</f>
        <v>0</v>
      </c>
      <c r="X35" s="41">
        <v>0</v>
      </c>
      <c r="Y35" s="58" t="s">
        <v>31</v>
      </c>
      <c r="Z35" s="58"/>
      <c r="AA35" s="40">
        <f>SUM(AA34:AA34)</f>
        <v>0</v>
      </c>
      <c r="AB35" s="41">
        <v>0</v>
      </c>
      <c r="AC35" s="58" t="s">
        <v>31</v>
      </c>
      <c r="AD35" s="58"/>
      <c r="AE35" s="40">
        <f>SUM(AE34:AE34)</f>
        <v>0</v>
      </c>
      <c r="AF35" s="41">
        <v>0</v>
      </c>
      <c r="AG35" s="58" t="s">
        <v>31</v>
      </c>
      <c r="AH35" s="58"/>
      <c r="AI35" s="40">
        <f>SUM(AI34:AI34)</f>
        <v>0</v>
      </c>
      <c r="AJ35" s="41">
        <v>0</v>
      </c>
      <c r="AK35" s="58" t="s">
        <v>31</v>
      </c>
      <c r="AL35" s="58"/>
      <c r="AM35" s="40">
        <f>SUM(AM34:AM34)</f>
        <v>0</v>
      </c>
      <c r="AN35" s="41">
        <v>0</v>
      </c>
      <c r="AO35" s="58" t="s">
        <v>31</v>
      </c>
      <c r="AP35" s="58"/>
      <c r="AQ35" s="40">
        <f>SUM(AQ34:AQ34)</f>
        <v>0</v>
      </c>
      <c r="AR35" s="41">
        <v>0</v>
      </c>
    </row>
    <row r="36" spans="1:44" ht="50.1" customHeight="1" x14ac:dyDescent="0.2">
      <c r="A36" s="59" t="s">
        <v>91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</row>
  </sheetData>
  <mergeCells count="166">
    <mergeCell ref="G6:H6"/>
    <mergeCell ref="A32:B32"/>
    <mergeCell ref="C33:D33"/>
    <mergeCell ref="A35:B35"/>
    <mergeCell ref="E1:H1"/>
    <mergeCell ref="E2:H2"/>
    <mergeCell ref="E3:H3"/>
    <mergeCell ref="E4:F4"/>
    <mergeCell ref="A16:B16"/>
    <mergeCell ref="C17:D17"/>
    <mergeCell ref="D18:D23"/>
    <mergeCell ref="A24:B24"/>
    <mergeCell ref="C25:D25"/>
    <mergeCell ref="D26:D31"/>
    <mergeCell ref="C6:D6"/>
    <mergeCell ref="D7:D15"/>
    <mergeCell ref="A1:D1"/>
    <mergeCell ref="A2:D2"/>
    <mergeCell ref="A3:D3"/>
    <mergeCell ref="A4:B4"/>
    <mergeCell ref="H26:H31"/>
    <mergeCell ref="E32:F32"/>
    <mergeCell ref="G33:H33"/>
    <mergeCell ref="E35:F35"/>
    <mergeCell ref="H7:H15"/>
    <mergeCell ref="E16:F16"/>
    <mergeCell ref="G17:H17"/>
    <mergeCell ref="H18:H23"/>
    <mergeCell ref="E24:F24"/>
    <mergeCell ref="G25:H25"/>
    <mergeCell ref="O6:P6"/>
    <mergeCell ref="I32:J32"/>
    <mergeCell ref="K33:L33"/>
    <mergeCell ref="I35:J35"/>
    <mergeCell ref="M1:P1"/>
    <mergeCell ref="M2:P2"/>
    <mergeCell ref="M3:P3"/>
    <mergeCell ref="M4:N4"/>
    <mergeCell ref="I16:J16"/>
    <mergeCell ref="K17:L17"/>
    <mergeCell ref="L18:L23"/>
    <mergeCell ref="I24:J24"/>
    <mergeCell ref="K25:L25"/>
    <mergeCell ref="L26:L31"/>
    <mergeCell ref="K6:L6"/>
    <mergeCell ref="L7:L15"/>
    <mergeCell ref="I1:L1"/>
    <mergeCell ref="I2:L2"/>
    <mergeCell ref="I3:L3"/>
    <mergeCell ref="I4:J4"/>
    <mergeCell ref="P26:P31"/>
    <mergeCell ref="M32:N32"/>
    <mergeCell ref="O33:P33"/>
    <mergeCell ref="M35:N35"/>
    <mergeCell ref="P7:P15"/>
    <mergeCell ref="M16:N16"/>
    <mergeCell ref="O17:P17"/>
    <mergeCell ref="P18:P23"/>
    <mergeCell ref="M24:N24"/>
    <mergeCell ref="O25:P25"/>
    <mergeCell ref="W6:X6"/>
    <mergeCell ref="Q32:R32"/>
    <mergeCell ref="S33:T33"/>
    <mergeCell ref="Q35:R35"/>
    <mergeCell ref="U1:X1"/>
    <mergeCell ref="U2:X2"/>
    <mergeCell ref="U3:X3"/>
    <mergeCell ref="U4:V4"/>
    <mergeCell ref="Q16:R16"/>
    <mergeCell ref="S17:T17"/>
    <mergeCell ref="T18:T23"/>
    <mergeCell ref="Q24:R24"/>
    <mergeCell ref="S25:T25"/>
    <mergeCell ref="T26:T31"/>
    <mergeCell ref="S6:T6"/>
    <mergeCell ref="T7:T15"/>
    <mergeCell ref="Q1:T1"/>
    <mergeCell ref="Q2:T2"/>
    <mergeCell ref="Q3:T3"/>
    <mergeCell ref="Q4:R4"/>
    <mergeCell ref="X26:X31"/>
    <mergeCell ref="U32:V32"/>
    <mergeCell ref="W33:X33"/>
    <mergeCell ref="U35:V35"/>
    <mergeCell ref="X7:X15"/>
    <mergeCell ref="U16:V16"/>
    <mergeCell ref="W17:X17"/>
    <mergeCell ref="X18:X23"/>
    <mergeCell ref="U24:V24"/>
    <mergeCell ref="W25:X25"/>
    <mergeCell ref="Y16:Z16"/>
    <mergeCell ref="AA17:AB17"/>
    <mergeCell ref="AB18:AB23"/>
    <mergeCell ref="Y24:Z24"/>
    <mergeCell ref="AA25:AB25"/>
    <mergeCell ref="AB26:AB31"/>
    <mergeCell ref="AA6:AB6"/>
    <mergeCell ref="AB7:AB15"/>
    <mergeCell ref="Y1:AB1"/>
    <mergeCell ref="Y2:AB2"/>
    <mergeCell ref="Y3:AB3"/>
    <mergeCell ref="Y4:Z4"/>
    <mergeCell ref="AI6:AJ6"/>
    <mergeCell ref="AJ7:AJ15"/>
    <mergeCell ref="AG1:AJ1"/>
    <mergeCell ref="AG2:AJ2"/>
    <mergeCell ref="AG3:AJ3"/>
    <mergeCell ref="AG4:AH4"/>
    <mergeCell ref="AF26:AF31"/>
    <mergeCell ref="AC32:AD32"/>
    <mergeCell ref="AE33:AF33"/>
    <mergeCell ref="AF7:AF15"/>
    <mergeCell ref="AC16:AD16"/>
    <mergeCell ref="AE17:AF17"/>
    <mergeCell ref="AF18:AF23"/>
    <mergeCell ref="AC24:AD24"/>
    <mergeCell ref="AE25:AF25"/>
    <mergeCell ref="AE6:AF6"/>
    <mergeCell ref="AC1:AF1"/>
    <mergeCell ref="AC2:AF2"/>
    <mergeCell ref="AC3:AF3"/>
    <mergeCell ref="AC4:AD4"/>
    <mergeCell ref="AQ6:AR6"/>
    <mergeCell ref="AR7:AR15"/>
    <mergeCell ref="AO1:AR1"/>
    <mergeCell ref="AO2:AR2"/>
    <mergeCell ref="AO3:AR3"/>
    <mergeCell ref="AO4:AP4"/>
    <mergeCell ref="AN26:AN31"/>
    <mergeCell ref="AK32:AL32"/>
    <mergeCell ref="AM33:AN33"/>
    <mergeCell ref="AN7:AN15"/>
    <mergeCell ref="AK16:AL16"/>
    <mergeCell ref="AM17:AN17"/>
    <mergeCell ref="AN18:AN23"/>
    <mergeCell ref="AK24:AL24"/>
    <mergeCell ref="AM25:AN25"/>
    <mergeCell ref="AM6:AN6"/>
    <mergeCell ref="AK1:AN1"/>
    <mergeCell ref="AK2:AN2"/>
    <mergeCell ref="AK3:AN3"/>
    <mergeCell ref="AK4:AL4"/>
    <mergeCell ref="AO32:AP32"/>
    <mergeCell ref="AQ33:AR33"/>
    <mergeCell ref="AO35:AP35"/>
    <mergeCell ref="A36:AR36"/>
    <mergeCell ref="AO16:AP16"/>
    <mergeCell ref="AQ17:AR17"/>
    <mergeCell ref="AR18:AR23"/>
    <mergeCell ref="AO24:AP24"/>
    <mergeCell ref="AQ25:AR25"/>
    <mergeCell ref="AR26:AR31"/>
    <mergeCell ref="AK35:AL35"/>
    <mergeCell ref="AG32:AH32"/>
    <mergeCell ref="AI33:AJ33"/>
    <mergeCell ref="AG35:AH35"/>
    <mergeCell ref="AG16:AH16"/>
    <mergeCell ref="AI17:AJ17"/>
    <mergeCell ref="AJ18:AJ23"/>
    <mergeCell ref="AG24:AH24"/>
    <mergeCell ref="AI25:AJ25"/>
    <mergeCell ref="AJ26:AJ31"/>
    <mergeCell ref="AC35:AD35"/>
    <mergeCell ref="Y32:Z32"/>
    <mergeCell ref="AA33:AB33"/>
    <mergeCell ref="Y35:Z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67"/>
  <sheetViews>
    <sheetView view="pageBreakPreview" zoomScale="76" zoomScaleNormal="85" zoomScaleSheetLayoutView="76" workbookViewId="0">
      <pane xSplit="2" ySplit="4" topLeftCell="C14" activePane="bottomRight" state="frozen"/>
      <selection pane="topRight" activeCell="C1" sqref="C1"/>
      <selection pane="bottomLeft" activeCell="A5" sqref="A5"/>
      <selection pane="bottomRight" activeCell="L6" sqref="L6"/>
    </sheetView>
  </sheetViews>
  <sheetFormatPr defaultRowHeight="18" x14ac:dyDescent="0.25"/>
  <cols>
    <col min="1" max="1" width="8.42578125" style="13" customWidth="1"/>
    <col min="2" max="2" width="52.28515625" style="13" customWidth="1"/>
    <col min="3" max="3" width="17" style="15" customWidth="1"/>
    <col min="4" max="5" width="10" style="13" customWidth="1"/>
    <col min="6" max="6" width="10" style="25" customWidth="1"/>
    <col min="7" max="7" width="10" style="13" customWidth="1"/>
    <col min="8" max="8" width="16.85546875" style="14" customWidth="1"/>
    <col min="9" max="12" width="17.140625" style="13" customWidth="1"/>
    <col min="13" max="13" width="17.140625" style="25" customWidth="1"/>
    <col min="14" max="14" width="17.140625" style="13" customWidth="1"/>
    <col min="15" max="16384" width="9.140625" style="13"/>
  </cols>
  <sheetData>
    <row r="1" spans="1:14" s="15" customFormat="1" ht="57.75" customHeight="1" x14ac:dyDescent="0.25">
      <c r="A1" s="71" t="s">
        <v>45</v>
      </c>
      <c r="B1" s="72"/>
      <c r="C1" s="73">
        <v>44392</v>
      </c>
      <c r="D1" s="71"/>
      <c r="E1" s="71"/>
      <c r="F1" s="71"/>
      <c r="G1" s="74" t="s">
        <v>46</v>
      </c>
      <c r="H1" s="74"/>
      <c r="M1" s="26"/>
    </row>
    <row r="2" spans="1:14" ht="31.5" customHeight="1" x14ac:dyDescent="0.2">
      <c r="A2" s="75" t="s">
        <v>94</v>
      </c>
      <c r="B2" s="76"/>
      <c r="C2" s="76"/>
      <c r="D2" s="76"/>
      <c r="E2" s="76"/>
      <c r="F2" s="76"/>
      <c r="G2" s="76"/>
      <c r="H2" s="76"/>
    </row>
    <row r="3" spans="1:14" ht="12.75" customHeight="1" thickBot="1" x14ac:dyDescent="0.25">
      <c r="A3" s="77" t="s">
        <v>39</v>
      </c>
      <c r="B3" s="78"/>
      <c r="C3" s="78"/>
      <c r="D3" s="78"/>
      <c r="E3" s="78"/>
      <c r="F3" s="78"/>
      <c r="G3" s="78"/>
      <c r="H3" s="78"/>
    </row>
    <row r="4" spans="1:14" s="22" customFormat="1" ht="38.25" customHeight="1" thickBot="1" x14ac:dyDescent="0.25">
      <c r="A4" s="79" t="s">
        <v>36</v>
      </c>
      <c r="B4" s="80"/>
      <c r="C4" s="7" t="s">
        <v>17</v>
      </c>
      <c r="D4" s="7" t="s">
        <v>8</v>
      </c>
      <c r="E4" s="7" t="s">
        <v>9</v>
      </c>
      <c r="F4" s="7" t="s">
        <v>10</v>
      </c>
      <c r="G4" s="7" t="s">
        <v>11</v>
      </c>
      <c r="H4" s="8" t="s">
        <v>55</v>
      </c>
      <c r="I4" s="1" t="s">
        <v>18</v>
      </c>
      <c r="J4" s="2" t="s">
        <v>19</v>
      </c>
      <c r="K4" s="3" t="s">
        <v>20</v>
      </c>
      <c r="L4" s="24" t="s">
        <v>43</v>
      </c>
      <c r="M4" s="24" t="s">
        <v>44</v>
      </c>
      <c r="N4" s="23" t="s">
        <v>40</v>
      </c>
    </row>
    <row r="5" spans="1:14" ht="60" customHeight="1" thickBot="1" x14ac:dyDescent="0.25">
      <c r="A5" s="82" t="s">
        <v>57</v>
      </c>
      <c r="B5" s="28" t="s">
        <v>21</v>
      </c>
      <c r="C5" s="51">
        <v>44409</v>
      </c>
      <c r="D5" s="30">
        <f t="shared" ref="D5:D14" si="0">F5+E5</f>
        <v>600</v>
      </c>
      <c r="E5" s="11">
        <v>100</v>
      </c>
      <c r="F5" s="43">
        <v>500</v>
      </c>
      <c r="G5" s="11">
        <v>250</v>
      </c>
      <c r="H5" s="12">
        <f t="shared" ref="H5" si="1">F5-G5</f>
        <v>250</v>
      </c>
      <c r="I5" s="21">
        <v>478</v>
      </c>
      <c r="J5" s="20">
        <v>250</v>
      </c>
      <c r="K5" s="19">
        <f t="shared" ref="K5" si="2">H5-J5</f>
        <v>0</v>
      </c>
      <c r="L5" s="18">
        <v>0.11</v>
      </c>
      <c r="M5" s="17">
        <v>1</v>
      </c>
      <c r="N5" s="27">
        <f>H5*24*L5*M5</f>
        <v>660</v>
      </c>
    </row>
    <row r="6" spans="1:14" ht="60" customHeight="1" thickBot="1" x14ac:dyDescent="0.25">
      <c r="A6" s="83"/>
      <c r="B6" s="28" t="s">
        <v>21</v>
      </c>
      <c r="C6" s="42" t="s">
        <v>70</v>
      </c>
      <c r="D6" s="30">
        <f t="shared" si="0"/>
        <v>500</v>
      </c>
      <c r="E6" s="11">
        <v>100</v>
      </c>
      <c r="F6" s="43">
        <v>400</v>
      </c>
      <c r="G6" s="11">
        <v>250</v>
      </c>
      <c r="H6" s="12">
        <f t="shared" ref="H6:H15" si="3">F6-G6</f>
        <v>150</v>
      </c>
      <c r="I6" s="21">
        <v>483</v>
      </c>
      <c r="J6" s="20">
        <v>150</v>
      </c>
      <c r="K6" s="19">
        <f t="shared" ref="K6:K21" si="4">H6-J6</f>
        <v>0</v>
      </c>
      <c r="L6" s="18">
        <v>0.23</v>
      </c>
      <c r="M6" s="17">
        <v>5</v>
      </c>
      <c r="N6" s="27">
        <f t="shared" ref="N6:N21" si="5">H6*24*L6*M6</f>
        <v>4140</v>
      </c>
    </row>
    <row r="7" spans="1:14" ht="60" customHeight="1" thickBot="1" x14ac:dyDescent="0.25">
      <c r="A7" s="83"/>
      <c r="B7" s="28" t="s">
        <v>21</v>
      </c>
      <c r="C7" s="42" t="s">
        <v>96</v>
      </c>
      <c r="D7" s="30">
        <f t="shared" si="0"/>
        <v>600</v>
      </c>
      <c r="E7" s="11">
        <v>100</v>
      </c>
      <c r="F7" s="43">
        <v>500</v>
      </c>
      <c r="G7" s="11">
        <v>250</v>
      </c>
      <c r="H7" s="12">
        <f t="shared" si="3"/>
        <v>250</v>
      </c>
      <c r="I7" s="21">
        <v>478</v>
      </c>
      <c r="J7" s="20">
        <v>250</v>
      </c>
      <c r="K7" s="19">
        <f t="shared" si="4"/>
        <v>0</v>
      </c>
      <c r="L7" s="18">
        <v>0.12</v>
      </c>
      <c r="M7" s="17">
        <v>9</v>
      </c>
      <c r="N7" s="27">
        <f t="shared" si="5"/>
        <v>6480</v>
      </c>
    </row>
    <row r="8" spans="1:14" ht="60" customHeight="1" thickBot="1" x14ac:dyDescent="0.25">
      <c r="A8" s="83"/>
      <c r="B8" s="28" t="s">
        <v>21</v>
      </c>
      <c r="C8" s="42" t="s">
        <v>97</v>
      </c>
      <c r="D8" s="30">
        <f t="shared" si="0"/>
        <v>800</v>
      </c>
      <c r="E8" s="11">
        <v>100</v>
      </c>
      <c r="F8" s="43">
        <v>700</v>
      </c>
      <c r="G8" s="11">
        <v>250</v>
      </c>
      <c r="H8" s="12">
        <f t="shared" si="3"/>
        <v>450</v>
      </c>
      <c r="I8" s="21">
        <v>568</v>
      </c>
      <c r="J8" s="20">
        <v>450</v>
      </c>
      <c r="K8" s="19">
        <f t="shared" si="4"/>
        <v>0</v>
      </c>
      <c r="L8" s="18">
        <v>7.0000000000000007E-2</v>
      </c>
      <c r="M8" s="17">
        <v>16</v>
      </c>
      <c r="N8" s="27">
        <f t="shared" si="5"/>
        <v>12096.000000000002</v>
      </c>
    </row>
    <row r="9" spans="1:14" ht="60" customHeight="1" thickBot="1" x14ac:dyDescent="0.25">
      <c r="A9" s="83"/>
      <c r="B9" s="28" t="s">
        <v>47</v>
      </c>
      <c r="C9" s="42" t="s">
        <v>98</v>
      </c>
      <c r="D9" s="30">
        <f t="shared" si="0"/>
        <v>200</v>
      </c>
      <c r="E9" s="11">
        <v>100</v>
      </c>
      <c r="F9" s="43">
        <v>100</v>
      </c>
      <c r="G9" s="11">
        <v>100</v>
      </c>
      <c r="H9" s="12">
        <f t="shared" si="3"/>
        <v>0</v>
      </c>
      <c r="I9" s="21">
        <v>0</v>
      </c>
      <c r="J9" s="20">
        <v>0</v>
      </c>
      <c r="K9" s="19">
        <f t="shared" si="4"/>
        <v>0</v>
      </c>
      <c r="L9" s="18">
        <v>0</v>
      </c>
      <c r="M9" s="17">
        <v>15</v>
      </c>
      <c r="N9" s="27">
        <f t="shared" si="5"/>
        <v>0</v>
      </c>
    </row>
    <row r="10" spans="1:14" ht="60" customHeight="1" thickBot="1" x14ac:dyDescent="0.25">
      <c r="A10" s="83"/>
      <c r="B10" s="28" t="s">
        <v>47</v>
      </c>
      <c r="C10" s="42" t="s">
        <v>74</v>
      </c>
      <c r="D10" s="30">
        <f t="shared" ref="D10:D13" si="6">F10+E10</f>
        <v>400</v>
      </c>
      <c r="E10" s="11">
        <v>100</v>
      </c>
      <c r="F10" s="43">
        <v>300</v>
      </c>
      <c r="G10" s="11">
        <v>100</v>
      </c>
      <c r="H10" s="12">
        <f t="shared" ref="H10:H13" si="7">F10-G10</f>
        <v>200</v>
      </c>
      <c r="I10" s="21">
        <v>313</v>
      </c>
      <c r="J10" s="20">
        <v>200</v>
      </c>
      <c r="K10" s="19">
        <f t="shared" si="4"/>
        <v>0</v>
      </c>
      <c r="L10" s="18">
        <v>0.45</v>
      </c>
      <c r="M10" s="17">
        <v>5</v>
      </c>
      <c r="N10" s="27">
        <f t="shared" si="5"/>
        <v>10800</v>
      </c>
    </row>
    <row r="11" spans="1:14" ht="60" customHeight="1" thickBot="1" x14ac:dyDescent="0.25">
      <c r="A11" s="83"/>
      <c r="B11" s="28" t="s">
        <v>47</v>
      </c>
      <c r="C11" s="42" t="s">
        <v>99</v>
      </c>
      <c r="D11" s="30">
        <f t="shared" si="6"/>
        <v>500</v>
      </c>
      <c r="E11" s="11">
        <v>100</v>
      </c>
      <c r="F11" s="43">
        <v>400</v>
      </c>
      <c r="G11" s="11">
        <v>100</v>
      </c>
      <c r="H11" s="12">
        <f t="shared" si="7"/>
        <v>300</v>
      </c>
      <c r="I11" s="21">
        <v>423</v>
      </c>
      <c r="J11" s="20">
        <v>300</v>
      </c>
      <c r="K11" s="19">
        <f t="shared" si="4"/>
        <v>0</v>
      </c>
      <c r="L11" s="18">
        <v>0.21</v>
      </c>
      <c r="M11" s="17">
        <v>4</v>
      </c>
      <c r="N11" s="27">
        <f t="shared" si="5"/>
        <v>6048</v>
      </c>
    </row>
    <row r="12" spans="1:14" ht="60" customHeight="1" thickBot="1" x14ac:dyDescent="0.25">
      <c r="A12" s="83"/>
      <c r="B12" s="28" t="s">
        <v>47</v>
      </c>
      <c r="C12" s="42" t="s">
        <v>77</v>
      </c>
      <c r="D12" s="30">
        <f t="shared" si="6"/>
        <v>400</v>
      </c>
      <c r="E12" s="11">
        <v>100</v>
      </c>
      <c r="F12" s="43">
        <v>300</v>
      </c>
      <c r="G12" s="11">
        <v>100</v>
      </c>
      <c r="H12" s="12">
        <f t="shared" si="7"/>
        <v>200</v>
      </c>
      <c r="I12" s="21">
        <v>311</v>
      </c>
      <c r="J12" s="20">
        <v>200</v>
      </c>
      <c r="K12" s="19">
        <f t="shared" si="4"/>
        <v>0</v>
      </c>
      <c r="L12" s="18">
        <v>0.47</v>
      </c>
      <c r="M12" s="17">
        <v>3</v>
      </c>
      <c r="N12" s="27">
        <f t="shared" si="5"/>
        <v>6768</v>
      </c>
    </row>
    <row r="13" spans="1:14" ht="60" customHeight="1" thickBot="1" x14ac:dyDescent="0.25">
      <c r="A13" s="83"/>
      <c r="B13" s="28" t="s">
        <v>47</v>
      </c>
      <c r="C13" s="42" t="s">
        <v>78</v>
      </c>
      <c r="D13" s="30">
        <f t="shared" si="6"/>
        <v>500</v>
      </c>
      <c r="E13" s="11">
        <v>100</v>
      </c>
      <c r="F13" s="43">
        <v>400</v>
      </c>
      <c r="G13" s="11">
        <v>100</v>
      </c>
      <c r="H13" s="12">
        <f t="shared" si="7"/>
        <v>300</v>
      </c>
      <c r="I13" s="21">
        <v>411</v>
      </c>
      <c r="J13" s="20">
        <v>300</v>
      </c>
      <c r="K13" s="19">
        <f t="shared" si="4"/>
        <v>0</v>
      </c>
      <c r="L13" s="18">
        <v>0.21</v>
      </c>
      <c r="M13" s="17">
        <v>2</v>
      </c>
      <c r="N13" s="27">
        <f t="shared" si="5"/>
        <v>3024</v>
      </c>
    </row>
    <row r="14" spans="1:14" ht="60" customHeight="1" thickBot="1" x14ac:dyDescent="0.25">
      <c r="A14" s="83"/>
      <c r="B14" s="28" t="s">
        <v>47</v>
      </c>
      <c r="C14" s="42" t="s">
        <v>79</v>
      </c>
      <c r="D14" s="30">
        <f t="shared" si="0"/>
        <v>400</v>
      </c>
      <c r="E14" s="11">
        <v>100</v>
      </c>
      <c r="F14" s="43">
        <v>300</v>
      </c>
      <c r="G14" s="11">
        <v>100</v>
      </c>
      <c r="H14" s="12">
        <f t="shared" si="3"/>
        <v>200</v>
      </c>
      <c r="I14" s="21">
        <v>311</v>
      </c>
      <c r="J14" s="20">
        <v>200</v>
      </c>
      <c r="K14" s="19">
        <f t="shared" si="4"/>
        <v>0</v>
      </c>
      <c r="L14" s="18">
        <v>0.45</v>
      </c>
      <c r="M14" s="17">
        <v>2</v>
      </c>
      <c r="N14" s="27">
        <f t="shared" si="5"/>
        <v>4320</v>
      </c>
    </row>
    <row r="15" spans="1:14" ht="60" customHeight="1" thickBot="1" x14ac:dyDescent="0.25">
      <c r="A15" s="81" t="s">
        <v>56</v>
      </c>
      <c r="B15" s="29" t="s">
        <v>22</v>
      </c>
      <c r="C15" s="52">
        <v>44409</v>
      </c>
      <c r="D15" s="31">
        <f t="shared" ref="D15:D21" si="8">E15+F15</f>
        <v>500</v>
      </c>
      <c r="E15" s="10">
        <v>100</v>
      </c>
      <c r="F15" s="45">
        <v>400</v>
      </c>
      <c r="G15" s="10">
        <v>250</v>
      </c>
      <c r="H15" s="9">
        <f t="shared" si="3"/>
        <v>150</v>
      </c>
      <c r="I15" s="21">
        <v>464</v>
      </c>
      <c r="J15" s="20">
        <v>150</v>
      </c>
      <c r="K15" s="19">
        <f t="shared" si="4"/>
        <v>0</v>
      </c>
      <c r="L15" s="18">
        <v>0.42</v>
      </c>
      <c r="M15" s="27">
        <v>1</v>
      </c>
      <c r="N15" s="27">
        <f t="shared" si="5"/>
        <v>1512</v>
      </c>
    </row>
    <row r="16" spans="1:14" ht="60" customHeight="1" thickBot="1" x14ac:dyDescent="0.25">
      <c r="A16" s="81"/>
      <c r="B16" s="29" t="s">
        <v>22</v>
      </c>
      <c r="C16" s="44" t="s">
        <v>70</v>
      </c>
      <c r="D16" s="31">
        <f t="shared" si="8"/>
        <v>400</v>
      </c>
      <c r="E16" s="10">
        <v>100</v>
      </c>
      <c r="F16" s="45">
        <v>300</v>
      </c>
      <c r="G16" s="10">
        <v>250</v>
      </c>
      <c r="H16" s="9">
        <f t="shared" ref="H16:H21" si="9">F16-G16</f>
        <v>50</v>
      </c>
      <c r="I16" s="21">
        <v>234</v>
      </c>
      <c r="J16" s="20">
        <v>50</v>
      </c>
      <c r="K16" s="19">
        <f t="shared" si="4"/>
        <v>0</v>
      </c>
      <c r="L16" s="18">
        <v>0.67</v>
      </c>
      <c r="M16" s="27">
        <v>5</v>
      </c>
      <c r="N16" s="27">
        <f t="shared" si="5"/>
        <v>4020</v>
      </c>
    </row>
    <row r="17" spans="1:14" ht="60" customHeight="1" thickBot="1" x14ac:dyDescent="0.25">
      <c r="A17" s="81"/>
      <c r="B17" s="29" t="s">
        <v>22</v>
      </c>
      <c r="C17" s="44" t="s">
        <v>71</v>
      </c>
      <c r="D17" s="31">
        <f t="shared" si="8"/>
        <v>500</v>
      </c>
      <c r="E17" s="10">
        <v>100</v>
      </c>
      <c r="F17" s="45">
        <v>400</v>
      </c>
      <c r="G17" s="10">
        <v>250</v>
      </c>
      <c r="H17" s="9">
        <f t="shared" si="9"/>
        <v>150</v>
      </c>
      <c r="I17" s="21">
        <v>459</v>
      </c>
      <c r="J17" s="20">
        <v>150</v>
      </c>
      <c r="K17" s="19">
        <f t="shared" si="4"/>
        <v>0</v>
      </c>
      <c r="L17" s="18">
        <v>0.43</v>
      </c>
      <c r="M17" s="27">
        <v>2</v>
      </c>
      <c r="N17" s="27">
        <f t="shared" si="5"/>
        <v>3096</v>
      </c>
    </row>
    <row r="18" spans="1:14" ht="60" customHeight="1" thickBot="1" x14ac:dyDescent="0.25">
      <c r="A18" s="81"/>
      <c r="B18" s="29" t="s">
        <v>22</v>
      </c>
      <c r="C18" s="44" t="s">
        <v>72</v>
      </c>
      <c r="D18" s="31">
        <f t="shared" si="8"/>
        <v>400</v>
      </c>
      <c r="E18" s="10">
        <v>100</v>
      </c>
      <c r="F18" s="45">
        <v>300</v>
      </c>
      <c r="G18" s="10">
        <v>250</v>
      </c>
      <c r="H18" s="9">
        <f t="shared" si="9"/>
        <v>50</v>
      </c>
      <c r="I18" s="21">
        <v>240</v>
      </c>
      <c r="J18" s="20">
        <v>50</v>
      </c>
      <c r="K18" s="19">
        <f t="shared" si="4"/>
        <v>0</v>
      </c>
      <c r="L18" s="18">
        <v>0.69</v>
      </c>
      <c r="M18" s="27">
        <v>5</v>
      </c>
      <c r="N18" s="27">
        <f t="shared" si="5"/>
        <v>4139.9999999999991</v>
      </c>
    </row>
    <row r="19" spans="1:14" ht="60" customHeight="1" thickBot="1" x14ac:dyDescent="0.25">
      <c r="A19" s="81"/>
      <c r="B19" s="29" t="s">
        <v>22</v>
      </c>
      <c r="C19" s="44" t="s">
        <v>100</v>
      </c>
      <c r="D19" s="31">
        <f t="shared" si="8"/>
        <v>500</v>
      </c>
      <c r="E19" s="10">
        <v>100</v>
      </c>
      <c r="F19" s="45">
        <v>400</v>
      </c>
      <c r="G19" s="10">
        <v>250</v>
      </c>
      <c r="H19" s="9">
        <f t="shared" si="9"/>
        <v>150</v>
      </c>
      <c r="I19" s="21">
        <v>489</v>
      </c>
      <c r="J19" s="20">
        <v>150</v>
      </c>
      <c r="K19" s="19">
        <f t="shared" si="4"/>
        <v>0</v>
      </c>
      <c r="L19" s="18">
        <v>0.46</v>
      </c>
      <c r="M19" s="27">
        <v>14</v>
      </c>
      <c r="N19" s="27">
        <f t="shared" si="5"/>
        <v>23184</v>
      </c>
    </row>
    <row r="20" spans="1:14" ht="60" customHeight="1" thickBot="1" x14ac:dyDescent="0.25">
      <c r="A20" s="81"/>
      <c r="B20" s="29" t="s">
        <v>22</v>
      </c>
      <c r="C20" s="44" t="s">
        <v>101</v>
      </c>
      <c r="D20" s="31">
        <f t="shared" si="8"/>
        <v>600</v>
      </c>
      <c r="E20" s="10">
        <v>100</v>
      </c>
      <c r="F20" s="45">
        <v>500</v>
      </c>
      <c r="G20" s="10">
        <v>250</v>
      </c>
      <c r="H20" s="9">
        <f t="shared" si="9"/>
        <v>250</v>
      </c>
      <c r="I20" s="21">
        <v>579</v>
      </c>
      <c r="J20" s="20">
        <v>250</v>
      </c>
      <c r="K20" s="19">
        <f t="shared" si="4"/>
        <v>0</v>
      </c>
      <c r="L20" s="18">
        <v>0.31</v>
      </c>
      <c r="M20" s="27">
        <v>4</v>
      </c>
      <c r="N20" s="27">
        <f t="shared" si="5"/>
        <v>7440</v>
      </c>
    </row>
    <row r="21" spans="1:14" ht="60" customHeight="1" thickBot="1" x14ac:dyDescent="0.25">
      <c r="A21" s="81"/>
      <c r="B21" s="29" t="s">
        <v>23</v>
      </c>
      <c r="C21" s="44" t="s">
        <v>95</v>
      </c>
      <c r="D21" s="31">
        <f t="shared" si="8"/>
        <v>200</v>
      </c>
      <c r="E21" s="10">
        <v>100</v>
      </c>
      <c r="F21" s="45">
        <v>100</v>
      </c>
      <c r="G21" s="10">
        <v>100</v>
      </c>
      <c r="H21" s="9">
        <f t="shared" si="9"/>
        <v>0</v>
      </c>
      <c r="I21" s="21">
        <v>0</v>
      </c>
      <c r="J21" s="20">
        <v>0</v>
      </c>
      <c r="K21" s="19">
        <f t="shared" si="4"/>
        <v>0</v>
      </c>
      <c r="L21" s="18">
        <v>0</v>
      </c>
      <c r="M21" s="17">
        <v>31</v>
      </c>
      <c r="N21" s="27">
        <f t="shared" si="5"/>
        <v>0</v>
      </c>
    </row>
    <row r="22" spans="1:14" ht="22.5" customHeight="1" x14ac:dyDescent="0.2">
      <c r="A22" s="69"/>
      <c r="B22" s="70"/>
      <c r="C22" s="70"/>
      <c r="D22" s="70"/>
      <c r="E22" s="70"/>
      <c r="F22" s="70"/>
      <c r="G22" s="70"/>
      <c r="H22" s="70"/>
      <c r="M22" s="32"/>
      <c r="N22" s="16">
        <f>SUM(N5:N21)</f>
        <v>97728</v>
      </c>
    </row>
    <row r="23" spans="1:14" ht="15.75" x14ac:dyDescent="0.25">
      <c r="H23" s="13"/>
    </row>
    <row r="25" spans="1:14" ht="15.75" customHeight="1" x14ac:dyDescent="0.25"/>
    <row r="38" spans="3:8" ht="15.75" customHeight="1" x14ac:dyDescent="0.2">
      <c r="C38" s="13"/>
      <c r="H38" s="13"/>
    </row>
    <row r="48" spans="3:8" ht="12.75" customHeight="1" x14ac:dyDescent="0.2">
      <c r="C48" s="13"/>
      <c r="H48" s="13"/>
    </row>
    <row r="49" spans="3:8" ht="12.75" customHeight="1" x14ac:dyDescent="0.2">
      <c r="C49" s="13"/>
      <c r="H49" s="13"/>
    </row>
    <row r="50" spans="3:8" ht="15.95" customHeight="1" x14ac:dyDescent="0.2">
      <c r="C50" s="13"/>
      <c r="H50" s="13"/>
    </row>
    <row r="51" spans="3:8" ht="15.95" customHeight="1" x14ac:dyDescent="0.2">
      <c r="C51" s="13"/>
      <c r="H51" s="13"/>
    </row>
    <row r="52" spans="3:8" ht="15.95" customHeight="1" x14ac:dyDescent="0.2">
      <c r="C52" s="13"/>
      <c r="H52" s="13"/>
    </row>
    <row r="53" spans="3:8" ht="15.95" customHeight="1" x14ac:dyDescent="0.2">
      <c r="C53" s="13"/>
      <c r="H53" s="13"/>
    </row>
    <row r="54" spans="3:8" ht="15.95" customHeight="1" x14ac:dyDescent="0.2">
      <c r="C54" s="13"/>
      <c r="H54" s="13"/>
    </row>
    <row r="56" spans="3:8" ht="15.95" customHeight="1" x14ac:dyDescent="0.2">
      <c r="C56" s="13"/>
      <c r="H56" s="13"/>
    </row>
    <row r="57" spans="3:8" ht="15.95" customHeight="1" x14ac:dyDescent="0.2">
      <c r="C57" s="13"/>
      <c r="H57" s="13"/>
    </row>
    <row r="58" spans="3:8" ht="15.95" customHeight="1" x14ac:dyDescent="0.2">
      <c r="C58" s="13"/>
      <c r="H58" s="13"/>
    </row>
    <row r="59" spans="3:8" ht="15.95" customHeight="1" x14ac:dyDescent="0.2">
      <c r="C59" s="13"/>
      <c r="H59" s="13"/>
    </row>
    <row r="60" spans="3:8" ht="15.95" customHeight="1" x14ac:dyDescent="0.2">
      <c r="C60" s="13"/>
      <c r="H60" s="13"/>
    </row>
    <row r="61" spans="3:8" ht="15.95" customHeight="1" x14ac:dyDescent="0.2">
      <c r="C61" s="13"/>
      <c r="H61" s="13"/>
    </row>
    <row r="62" spans="3:8" ht="15.95" customHeight="1" x14ac:dyDescent="0.2">
      <c r="C62" s="13"/>
      <c r="H62" s="13"/>
    </row>
    <row r="63" spans="3:8" ht="15.95" customHeight="1" x14ac:dyDescent="0.2">
      <c r="C63" s="13"/>
      <c r="H63" s="13"/>
    </row>
    <row r="64" spans="3:8" ht="15.95" customHeight="1" x14ac:dyDescent="0.2">
      <c r="C64" s="13"/>
      <c r="H64" s="13"/>
    </row>
    <row r="65" spans="3:8" ht="15.95" customHeight="1" x14ac:dyDescent="0.2">
      <c r="C65" s="13"/>
      <c r="H65" s="13"/>
    </row>
    <row r="66" spans="3:8" ht="15.95" customHeight="1" x14ac:dyDescent="0.2">
      <c r="C66" s="13"/>
      <c r="H66" s="13"/>
    </row>
    <row r="67" spans="3:8" ht="15.95" customHeight="1" x14ac:dyDescent="0.2">
      <c r="C67" s="13"/>
      <c r="H67" s="13"/>
    </row>
    <row r="68" spans="3:8" ht="15.95" customHeight="1" x14ac:dyDescent="0.2">
      <c r="C68" s="13"/>
      <c r="H68" s="13"/>
    </row>
    <row r="69" spans="3:8" ht="15.95" customHeight="1" x14ac:dyDescent="0.2">
      <c r="C69" s="13"/>
      <c r="H69" s="13"/>
    </row>
    <row r="70" spans="3:8" ht="15.95" customHeight="1" x14ac:dyDescent="0.2">
      <c r="C70" s="13"/>
      <c r="H70" s="13"/>
    </row>
    <row r="71" spans="3:8" ht="15.95" customHeight="1" x14ac:dyDescent="0.2">
      <c r="C71" s="13"/>
      <c r="H71" s="13"/>
    </row>
    <row r="72" spans="3:8" ht="15.95" customHeight="1" x14ac:dyDescent="0.2">
      <c r="C72" s="13"/>
      <c r="H72" s="13"/>
    </row>
    <row r="73" spans="3:8" ht="15.95" customHeight="1" x14ac:dyDescent="0.2">
      <c r="C73" s="13"/>
      <c r="H73" s="13"/>
    </row>
    <row r="74" spans="3:8" ht="15.95" customHeight="1" x14ac:dyDescent="0.2">
      <c r="C74" s="13"/>
      <c r="H74" s="13"/>
    </row>
    <row r="75" spans="3:8" ht="15.95" customHeight="1" x14ac:dyDescent="0.2">
      <c r="C75" s="13"/>
      <c r="H75" s="13"/>
    </row>
    <row r="76" spans="3:8" ht="15.95" customHeight="1" x14ac:dyDescent="0.2">
      <c r="C76" s="13"/>
      <c r="H76" s="13"/>
    </row>
    <row r="77" spans="3:8" ht="15.95" customHeight="1" x14ac:dyDescent="0.2">
      <c r="C77" s="13"/>
      <c r="H77" s="13"/>
    </row>
    <row r="78" spans="3:8" ht="15.95" customHeight="1" x14ac:dyDescent="0.2">
      <c r="C78" s="13"/>
      <c r="H78" s="13"/>
    </row>
    <row r="81" spans="3:8" ht="12.75" customHeight="1" x14ac:dyDescent="0.2">
      <c r="C81" s="13"/>
      <c r="H81" s="13"/>
    </row>
    <row r="82" spans="3:8" ht="12.75" customHeight="1" x14ac:dyDescent="0.2">
      <c r="C82" s="13"/>
      <c r="H82" s="13"/>
    </row>
    <row r="83" spans="3:8" ht="15.95" customHeight="1" x14ac:dyDescent="0.2">
      <c r="C83" s="13"/>
      <c r="H83" s="13"/>
    </row>
    <row r="84" spans="3:8" ht="15.95" customHeight="1" x14ac:dyDescent="0.2">
      <c r="C84" s="13"/>
      <c r="H84" s="13"/>
    </row>
    <row r="85" spans="3:8" ht="15.95" customHeight="1" x14ac:dyDescent="0.2">
      <c r="C85" s="13"/>
      <c r="H85" s="13"/>
    </row>
    <row r="86" spans="3:8" ht="15.95" customHeight="1" x14ac:dyDescent="0.2">
      <c r="C86" s="13"/>
      <c r="H86" s="13"/>
    </row>
    <row r="87" spans="3:8" ht="15.95" customHeight="1" x14ac:dyDescent="0.2">
      <c r="C87" s="13"/>
      <c r="H87" s="13"/>
    </row>
    <row r="88" spans="3:8" ht="12.75" customHeight="1" x14ac:dyDescent="0.2">
      <c r="C88" s="13"/>
      <c r="H88" s="13"/>
    </row>
    <row r="89" spans="3:8" ht="15.95" customHeight="1" x14ac:dyDescent="0.2">
      <c r="C89" s="13"/>
      <c r="H89" s="13"/>
    </row>
    <row r="90" spans="3:8" ht="15.95" customHeight="1" x14ac:dyDescent="0.2">
      <c r="C90" s="13"/>
      <c r="H90" s="13"/>
    </row>
    <row r="91" spans="3:8" ht="15.95" customHeight="1" x14ac:dyDescent="0.2">
      <c r="C91" s="13"/>
      <c r="H91" s="13"/>
    </row>
    <row r="92" spans="3:8" ht="15.95" customHeight="1" x14ac:dyDescent="0.2">
      <c r="C92" s="13"/>
      <c r="H92" s="13"/>
    </row>
    <row r="93" spans="3:8" ht="15.95" customHeight="1" x14ac:dyDescent="0.2">
      <c r="C93" s="13"/>
      <c r="H93" s="13"/>
    </row>
    <row r="94" spans="3:8" ht="15.95" customHeight="1" x14ac:dyDescent="0.2">
      <c r="C94" s="13"/>
      <c r="H94" s="13"/>
    </row>
    <row r="95" spans="3:8" ht="15.95" customHeight="1" x14ac:dyDescent="0.2">
      <c r="C95" s="13"/>
      <c r="H95" s="13"/>
    </row>
    <row r="96" spans="3:8" ht="15.95" customHeight="1" x14ac:dyDescent="0.2">
      <c r="C96" s="13"/>
      <c r="H96" s="13"/>
    </row>
    <row r="97" spans="3:8" ht="15.95" customHeight="1" x14ac:dyDescent="0.2">
      <c r="C97" s="13"/>
      <c r="H97" s="13"/>
    </row>
    <row r="98" spans="3:8" ht="15.95" customHeight="1" x14ac:dyDescent="0.2">
      <c r="C98" s="13"/>
      <c r="H98" s="13"/>
    </row>
    <row r="99" spans="3:8" ht="15.95" customHeight="1" x14ac:dyDescent="0.2">
      <c r="C99" s="13"/>
      <c r="H99" s="13"/>
    </row>
    <row r="100" spans="3:8" ht="15.95" customHeight="1" x14ac:dyDescent="0.2">
      <c r="C100" s="13"/>
      <c r="H100" s="13"/>
    </row>
    <row r="101" spans="3:8" ht="15.95" customHeight="1" x14ac:dyDescent="0.2">
      <c r="C101" s="13"/>
      <c r="H101" s="13"/>
    </row>
    <row r="102" spans="3:8" ht="15.95" customHeight="1" x14ac:dyDescent="0.2">
      <c r="C102" s="13"/>
      <c r="H102" s="13"/>
    </row>
    <row r="103" spans="3:8" ht="15.95" customHeight="1" x14ac:dyDescent="0.2">
      <c r="C103" s="13"/>
      <c r="H103" s="13"/>
    </row>
    <row r="104" spans="3:8" ht="15.95" customHeight="1" x14ac:dyDescent="0.2">
      <c r="C104" s="13"/>
      <c r="H104" s="13"/>
    </row>
    <row r="105" spans="3:8" ht="15.95" customHeight="1" x14ac:dyDescent="0.2">
      <c r="C105" s="13"/>
      <c r="H105" s="13"/>
    </row>
    <row r="106" spans="3:8" ht="15.95" customHeight="1" x14ac:dyDescent="0.2">
      <c r="C106" s="13"/>
      <c r="H106" s="13"/>
    </row>
    <row r="107" spans="3:8" ht="15.95" customHeight="1" x14ac:dyDescent="0.2">
      <c r="C107" s="13"/>
      <c r="H107" s="13"/>
    </row>
    <row r="108" spans="3:8" ht="15.95" customHeight="1" x14ac:dyDescent="0.2">
      <c r="C108" s="13"/>
      <c r="H108" s="13"/>
    </row>
    <row r="109" spans="3:8" ht="15.95" customHeight="1" x14ac:dyDescent="0.2">
      <c r="C109" s="13"/>
      <c r="H109" s="13"/>
    </row>
    <row r="110" spans="3:8" ht="15.95" customHeight="1" x14ac:dyDescent="0.2">
      <c r="C110" s="13"/>
      <c r="H110" s="13"/>
    </row>
    <row r="111" spans="3:8" ht="15.95" customHeight="1" x14ac:dyDescent="0.2">
      <c r="C111" s="13"/>
      <c r="H111" s="13"/>
    </row>
    <row r="114" spans="3:8" ht="12.75" customHeight="1" x14ac:dyDescent="0.2">
      <c r="C114" s="13"/>
      <c r="H114" s="13"/>
    </row>
    <row r="115" spans="3:8" ht="12.75" customHeight="1" x14ac:dyDescent="0.2">
      <c r="C115" s="13"/>
      <c r="H115" s="13"/>
    </row>
    <row r="116" spans="3:8" ht="15.95" customHeight="1" x14ac:dyDescent="0.2">
      <c r="C116" s="13"/>
      <c r="H116" s="13"/>
    </row>
    <row r="117" spans="3:8" ht="15.95" customHeight="1" x14ac:dyDescent="0.2">
      <c r="C117" s="13"/>
      <c r="H117" s="13"/>
    </row>
    <row r="118" spans="3:8" ht="15.95" customHeight="1" x14ac:dyDescent="0.2">
      <c r="C118" s="13"/>
      <c r="H118" s="13"/>
    </row>
    <row r="119" spans="3:8" ht="15.95" customHeight="1" x14ac:dyDescent="0.2">
      <c r="C119" s="13"/>
      <c r="H119" s="13"/>
    </row>
    <row r="120" spans="3:8" ht="15.95" customHeight="1" x14ac:dyDescent="0.2">
      <c r="C120" s="13"/>
      <c r="H120" s="13"/>
    </row>
    <row r="122" spans="3:8" ht="15.95" customHeight="1" x14ac:dyDescent="0.2">
      <c r="C122" s="13"/>
      <c r="H122" s="13"/>
    </row>
    <row r="123" spans="3:8" ht="15.95" customHeight="1" x14ac:dyDescent="0.2">
      <c r="C123" s="13"/>
      <c r="H123" s="13"/>
    </row>
    <row r="124" spans="3:8" ht="15.95" customHeight="1" x14ac:dyDescent="0.2">
      <c r="C124" s="13"/>
      <c r="H124" s="13"/>
    </row>
    <row r="125" spans="3:8" ht="15.95" customHeight="1" x14ac:dyDescent="0.2">
      <c r="C125" s="13"/>
      <c r="H125" s="13"/>
    </row>
    <row r="126" spans="3:8" ht="15.95" customHeight="1" x14ac:dyDescent="0.2">
      <c r="C126" s="13"/>
      <c r="H126" s="13"/>
    </row>
    <row r="127" spans="3:8" ht="15.95" customHeight="1" x14ac:dyDescent="0.2">
      <c r="C127" s="13"/>
      <c r="H127" s="13"/>
    </row>
    <row r="128" spans="3:8" ht="15.95" customHeight="1" x14ac:dyDescent="0.2">
      <c r="C128" s="13"/>
      <c r="H128" s="13"/>
    </row>
    <row r="129" spans="3:8" ht="15.95" customHeight="1" x14ac:dyDescent="0.2">
      <c r="C129" s="13"/>
      <c r="H129" s="13"/>
    </row>
    <row r="130" spans="3:8" ht="15.95" customHeight="1" x14ac:dyDescent="0.2">
      <c r="C130" s="13"/>
      <c r="H130" s="13"/>
    </row>
    <row r="131" spans="3:8" ht="15.95" customHeight="1" x14ac:dyDescent="0.2">
      <c r="C131" s="13"/>
      <c r="H131" s="13"/>
    </row>
    <row r="132" spans="3:8" ht="15.95" customHeight="1" x14ac:dyDescent="0.2">
      <c r="C132" s="13"/>
      <c r="H132" s="13"/>
    </row>
    <row r="133" spans="3:8" ht="15.95" customHeight="1" x14ac:dyDescent="0.2">
      <c r="C133" s="13"/>
      <c r="H133" s="13"/>
    </row>
    <row r="134" spans="3:8" ht="15.95" customHeight="1" x14ac:dyDescent="0.2">
      <c r="C134" s="13"/>
      <c r="H134" s="13"/>
    </row>
    <row r="135" spans="3:8" ht="15.95" customHeight="1" x14ac:dyDescent="0.2">
      <c r="C135" s="13"/>
      <c r="H135" s="13"/>
    </row>
    <row r="136" spans="3:8" ht="15.95" customHeight="1" x14ac:dyDescent="0.2">
      <c r="C136" s="13"/>
      <c r="H136" s="13"/>
    </row>
    <row r="137" spans="3:8" ht="15.95" customHeight="1" x14ac:dyDescent="0.2">
      <c r="C137" s="13"/>
      <c r="H137" s="13"/>
    </row>
    <row r="138" spans="3:8" ht="15.95" customHeight="1" x14ac:dyDescent="0.2">
      <c r="C138" s="13"/>
      <c r="H138" s="13"/>
    </row>
    <row r="139" spans="3:8" ht="15.95" customHeight="1" x14ac:dyDescent="0.2">
      <c r="C139" s="13"/>
      <c r="H139" s="13"/>
    </row>
    <row r="140" spans="3:8" ht="15.95" customHeight="1" x14ac:dyDescent="0.2">
      <c r="C140" s="13"/>
      <c r="H140" s="13"/>
    </row>
    <row r="141" spans="3:8" ht="15.95" customHeight="1" x14ac:dyDescent="0.2">
      <c r="C141" s="13"/>
      <c r="H141" s="13"/>
    </row>
    <row r="142" spans="3:8" ht="15.95" customHeight="1" x14ac:dyDescent="0.2">
      <c r="C142" s="13"/>
      <c r="H142" s="13"/>
    </row>
    <row r="143" spans="3:8" ht="15.95" customHeight="1" x14ac:dyDescent="0.2">
      <c r="C143" s="13"/>
      <c r="H143" s="13"/>
    </row>
    <row r="144" spans="3:8" ht="15.95" customHeight="1" x14ac:dyDescent="0.2">
      <c r="C144" s="13"/>
      <c r="H144" s="13"/>
    </row>
    <row r="147" spans="3:8" ht="26.25" customHeight="1" x14ac:dyDescent="0.2">
      <c r="C147" s="13"/>
      <c r="H147" s="13"/>
    </row>
    <row r="150" spans="3:8" ht="27" customHeight="1" x14ac:dyDescent="0.2">
      <c r="C150" s="13"/>
      <c r="H150" s="13"/>
    </row>
    <row r="151" spans="3:8" ht="24.75" customHeight="1" x14ac:dyDescent="0.2">
      <c r="C151" s="13"/>
      <c r="H151" s="13"/>
    </row>
    <row r="152" spans="3:8" ht="25.5" customHeight="1" x14ac:dyDescent="0.2">
      <c r="C152" s="13"/>
      <c r="H152" s="13"/>
    </row>
    <row r="153" spans="3:8" ht="25.5" customHeight="1" x14ac:dyDescent="0.2">
      <c r="C153" s="13"/>
      <c r="H153" s="13"/>
    </row>
    <row r="158" spans="3:8" ht="12.75" customHeight="1" x14ac:dyDescent="0.2">
      <c r="C158" s="13"/>
      <c r="H158" s="13"/>
    </row>
    <row r="167" spans="3:8" ht="12.75" x14ac:dyDescent="0.2">
      <c r="C167" s="13"/>
      <c r="H167" s="13"/>
    </row>
  </sheetData>
  <mergeCells count="9">
    <mergeCell ref="A22:H22"/>
    <mergeCell ref="A1:B1"/>
    <mergeCell ref="C1:F1"/>
    <mergeCell ref="G1:H1"/>
    <mergeCell ref="A2:H2"/>
    <mergeCell ref="A3:H3"/>
    <mergeCell ref="A4:B4"/>
    <mergeCell ref="A15:A21"/>
    <mergeCell ref="A5:A14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2021-03-17T13:22:25Z</cp:lastPrinted>
  <dcterms:created xsi:type="dcterms:W3CDTF">2005-06-22T10:45:23Z</dcterms:created>
  <dcterms:modified xsi:type="dcterms:W3CDTF">2021-07-15T13:02:10Z</dcterms:modified>
</cp:coreProperties>
</file>