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4" i="2" l="1"/>
  <c r="M13" i="2"/>
  <c r="M12" i="2"/>
  <c r="M11" i="2"/>
  <c r="M10" i="2"/>
  <c r="M9" i="2"/>
  <c r="M8" i="2"/>
  <c r="M7" i="2"/>
  <c r="M6" i="2"/>
  <c r="M5" i="2"/>
  <c r="M4" i="2"/>
  <c r="K10" i="2" l="1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7" i="2"/>
  <c r="D7" i="2"/>
  <c r="H6" i="2"/>
  <c r="D6" i="2"/>
  <c r="H5" i="2"/>
  <c r="D5" i="2"/>
  <c r="H4" i="2"/>
  <c r="D4" i="2"/>
  <c r="AE42" i="1" l="1"/>
  <c r="AA42" i="1"/>
  <c r="W42" i="1"/>
  <c r="S42" i="1"/>
  <c r="O42" i="1"/>
  <c r="K42" i="1"/>
  <c r="G42" i="1"/>
  <c r="C42" i="1"/>
  <c r="AE37" i="1"/>
  <c r="AA37" i="1"/>
  <c r="W37" i="1"/>
  <c r="S37" i="1"/>
  <c r="O37" i="1"/>
  <c r="K37" i="1"/>
  <c r="G37" i="1"/>
  <c r="C37" i="1"/>
  <c r="AE25" i="1"/>
  <c r="AA25" i="1"/>
  <c r="W25" i="1"/>
  <c r="S25" i="1"/>
  <c r="O25" i="1"/>
  <c r="K25" i="1"/>
  <c r="G25" i="1"/>
  <c r="C25" i="1"/>
  <c r="AE13" i="1"/>
  <c r="AA13" i="1"/>
  <c r="W13" i="1"/>
  <c r="S13" i="1"/>
  <c r="O13" i="1"/>
  <c r="K13" i="1"/>
  <c r="G13" i="1"/>
  <c r="C13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<sst xmlns="http://schemas.openxmlformats.org/spreadsheetml/2006/main" count="719" uniqueCount="98">
  <si>
    <t>CROSS BORDER CAPACITY ALLOCATION AUCTION RESULTS for the period of:
01-04.03.2022</t>
  </si>
  <si>
    <t>CROSS BORDER CAPACITY ALLOCATION AUCTION RESULTS for the period of:
05-06.03.2022</t>
  </si>
  <si>
    <t>CROSS BORDER CAPACITY ALLOCATION AUCTION RESULTS for the period of:
07-11.03.2022</t>
  </si>
  <si>
    <t>CROSS BORDER CAPACITY ALLOCATION AUCTION RESULTS for the period of:
12-13.03.2022</t>
  </si>
  <si>
    <t>CROSS BORDER CAPACITY ALLOCATION AUCTION RESULTS for the period of:
14-18.03.2022</t>
  </si>
  <si>
    <t>CROSS BORDER CAPACITY ALLOCATION AUCTION RESULTS for the period of:
19-20.03.2022</t>
  </si>
  <si>
    <t>CROSS BORDER CAPACITY ALLOCATION AUCTION RESULTS for the period of:
21-27.03.2022</t>
  </si>
  <si>
    <t>CROSS BORDER CAPACITY ALLOCATION AUCTION RESULTS for the period of:
28-31.03.2022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</si>
  <si>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</si>
  <si>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</si>
  <si>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</si>
  <si>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</si>
  <si>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</si>
  <si>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</si>
  <si>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</si>
  <si>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</si>
  <si>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</si>
  <si>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</si>
  <si>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ATC = 150</t>
  </si>
  <si>
    <t>ATC = 50</t>
  </si>
  <si>
    <t>11XEDFTRADING--G</t>
  </si>
  <si>
    <t>EDF Trading Limited</t>
  </si>
  <si>
    <t>11XIGET--------D</t>
  </si>
  <si>
    <t>GEN-I d.o.o</t>
  </si>
  <si>
    <t>12XEFT-SWITZERLR</t>
  </si>
  <si>
    <t>ENERGY FINANCING TEAM SWITZERLAND AG</t>
  </si>
  <si>
    <t>15X-MVM--------B</t>
  </si>
  <si>
    <t>MVM PARTNER ENERGIAKERESKEDELMI ZARTKORUEN MUKODO RESZVENYTARSASAG</t>
  </si>
  <si>
    <t>11XSTATKRAFT001N</t>
  </si>
  <si>
    <t>STATKRAFT MARKETS GMBH</t>
  </si>
  <si>
    <t>28X-INTERENERGO8</t>
  </si>
  <si>
    <t>INTERENERGO energetski inzeniring d.o.o.</t>
  </si>
  <si>
    <t>11XFREEPOINT---N</t>
  </si>
  <si>
    <t>FREEPOINT COMMODITIES EUROPE LLP</t>
  </si>
  <si>
    <t>34X-0000000076-S</t>
  </si>
  <si>
    <t>ReNRGY Trading group SR d.o.o. Beograd</t>
  </si>
  <si>
    <t>Total Allocated Capacity</t>
  </si>
  <si>
    <t>EXPORT (RO-RS)</t>
  </si>
  <si>
    <t>ATC = 200</t>
  </si>
  <si>
    <t>11XDANSKECOM---P</t>
  </si>
  <si>
    <t>DANSKE COMMODITIES A/S</t>
  </si>
  <si>
    <t>32XEGL-BULGARIAC</t>
  </si>
  <si>
    <t>AXPO Bulgaria EAD</t>
  </si>
  <si>
    <t>30XROREFURO----E</t>
  </si>
  <si>
    <t>MET Romania Energy SA</t>
  </si>
  <si>
    <t>11XDISAM-------V</t>
  </si>
  <si>
    <t>Energi Danmark A/S</t>
  </si>
  <si>
    <t>23X--161129-ME-L</t>
  </si>
  <si>
    <t>MFT Energy A/S</t>
  </si>
  <si>
    <t>UKRAINE</t>
  </si>
  <si>
    <t>IMPORT (UA-RO)</t>
  </si>
  <si>
    <t>ATC = 300</t>
  </si>
  <si>
    <t>30XRORESTART---4</t>
  </si>
  <si>
    <t>Restart Energy One S.A.</t>
  </si>
  <si>
    <t>55XAIKTRADING017</t>
  </si>
  <si>
    <t>AIK Energy Ltd Sucursala Bucuresti</t>
  </si>
  <si>
    <t>30XRO-QMB------8</t>
  </si>
  <si>
    <t>QMB ENERG S.R.L</t>
  </si>
  <si>
    <t>30XRODACIAENERGR</t>
  </si>
  <si>
    <t>DACIA ENERGY SOLUTIONS SRL</t>
  </si>
  <si>
    <t>30XROELECTROHOL3</t>
  </si>
  <si>
    <t>ELECTRO HOLDING SRL</t>
  </si>
  <si>
    <t>60X0000000000648</t>
  </si>
  <si>
    <t>AIK ENERGY ROMANIA S.R.L.</t>
  </si>
  <si>
    <t>30XROCASORI----1</t>
  </si>
  <si>
    <t>CASORI SRL</t>
  </si>
  <si>
    <t>EXPORT (RO-UA)</t>
  </si>
  <si>
    <t>ATC = 100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</si>
  <si>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</si>
  <si>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</si>
  <si>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</si>
  <si>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</si>
  <si>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</si>
  <si>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</si>
  <si>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</si>
  <si>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</si>
  <si>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</si>
  <si>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</si>
  <si>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</si>
  <si>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</si>
  <si>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</si>
  <si>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</si>
  <si>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</si>
  <si>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</si>
  <si>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</si>
  <si>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March 2022</t>
  </si>
  <si>
    <t>01-04.03.2022</t>
  </si>
  <si>
    <t>05-06.03.2022</t>
  </si>
  <si>
    <t>07-11.03.2022</t>
  </si>
  <si>
    <t>12-13.03.2022</t>
  </si>
  <si>
    <t>14-18.03.2022</t>
  </si>
  <si>
    <t>19-20.03.2022</t>
  </si>
  <si>
    <t>21-31.03.2022</t>
  </si>
  <si>
    <t>Ukraine -&gt; Romania (UA-RO)</t>
  </si>
  <si>
    <t>01-27.03.2022</t>
  </si>
  <si>
    <t>28-31.03.2022</t>
  </si>
  <si>
    <t>01-31.03.2022</t>
  </si>
  <si>
    <t>Romania -&gt; Ukraine  (RO-UA)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</si>
</sst>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color indexed="81"/>
      <name val="Tahoma"/>
      <family val="2"/>
      <charset val="238"/>
    </font>
    <font>
      <b/>
      <sz val="14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1" borderId="20" applyNumberFormat="0" applyAlignment="0" applyProtection="0"/>
    <xf numFmtId="0" fontId="12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6" fillId="20" borderId="24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5" fillId="21" borderId="26" applyNumberFormat="0" applyFont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9" fillId="8" borderId="0" applyNumberFormat="0" applyBorder="0" applyAlignment="0" applyProtection="0"/>
    <xf numFmtId="0" fontId="20" fillId="26" borderId="27" applyNumberFormat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2" fillId="0" borderId="0"/>
    <xf numFmtId="0" fontId="1" fillId="0" borderId="0"/>
    <xf numFmtId="0" fontId="23" fillId="0" borderId="28" applyNumberFormat="0" applyFill="0" applyAlignment="0" applyProtection="0"/>
    <xf numFmtId="0" fontId="24" fillId="7" borderId="0" applyNumberFormat="0" applyBorder="0" applyAlignment="0" applyProtection="0"/>
    <xf numFmtId="0" fontId="25" fillId="27" borderId="0" applyNumberFormat="0" applyBorder="0" applyAlignment="0" applyProtection="0"/>
    <xf numFmtId="0" fontId="26" fillId="26" borderId="20" applyNumberFormat="0" applyAlignment="0" applyProtection="0"/>
    <xf numFmtId="43" fontId="1" fillId="0" borderId="0" applyFont="0" applyFill="0" applyBorder="0" applyAlignment="0" applyProtection="0"/>
    <xf numFmtId="0" fontId="27" fillId="0" borderId="0"/>
    <xf numFmtId="0" fontId="30" fillId="0" borderId="0"/>
  </cellStyleXfs>
  <cellXfs count="153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6" fillId="0" borderId="41" xfId="0" applyNumberFormat="1" applyFont="1" applyFill="1" applyBorder="1" applyAlignment="1">
      <alignment horizontal="center" vertical="center" wrapText="1"/>
    </xf>
    <xf numFmtId="4" fontId="7" fillId="0" borderId="42" xfId="0" applyNumberFormat="1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49" fontId="2" fillId="4" borderId="41" xfId="0" applyNumberFormat="1" applyFont="1" applyFill="1" applyBorder="1" applyAlignment="1">
      <alignment horizontal="center" vertical="center" wrapText="1"/>
    </xf>
    <xf numFmtId="1" fontId="8" fillId="5" borderId="15" xfId="0" applyNumberFormat="1" applyFont="1" applyFill="1" applyBorder="1" applyAlignment="1">
      <alignment horizontal="center" vertical="center" wrapText="1"/>
    </xf>
    <xf numFmtId="4" fontId="8" fillId="5" borderId="18" xfId="0" applyNumberFormat="1" applyFont="1" applyFill="1" applyBorder="1" applyAlignment="1">
      <alignment horizontal="center" vertical="center" wrapText="1"/>
    </xf>
    <xf numFmtId="1" fontId="8" fillId="5" borderId="41" xfId="0" applyNumberFormat="1" applyFont="1" applyFill="1" applyBorder="1" applyAlignment="1">
      <alignment horizontal="center" vertical="center" wrapText="1"/>
    </xf>
    <xf numFmtId="4" fontId="8" fillId="5" borderId="4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8" fillId="5" borderId="40" xfId="0" applyNumberFormat="1" applyFont="1" applyFill="1" applyBorder="1" applyAlignment="1">
      <alignment horizontal="center" vertical="center" wrapText="1"/>
    </xf>
    <xf numFmtId="49" fontId="8" fillId="5" borderId="41" xfId="0" applyNumberFormat="1" applyFont="1" applyFill="1" applyBorder="1" applyAlignment="1">
      <alignment horizontal="center" vertical="center" wrapText="1"/>
    </xf>
    <xf numFmtId="49" fontId="8" fillId="5" borderId="17" xfId="0" applyNumberFormat="1" applyFont="1" applyFill="1" applyBorder="1" applyAlignment="1">
      <alignment horizontal="center" vertical="center" wrapText="1"/>
    </xf>
    <xf numFmtId="49" fontId="8" fillId="5" borderId="15" xfId="0" applyNumberFormat="1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center" wrapText="1"/>
    </xf>
    <xf numFmtId="4" fontId="2" fillId="0" borderId="36" xfId="0" applyNumberFormat="1" applyFont="1" applyFill="1" applyBorder="1" applyAlignment="1">
      <alignment horizontal="center" vertical="center" wrapText="1"/>
    </xf>
    <xf numFmtId="4" fontId="2" fillId="0" borderId="39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" fontId="28" fillId="0" borderId="0" xfId="56" quotePrefix="1" applyNumberFormat="1" applyFont="1" applyBorder="1" applyAlignment="1">
      <alignment horizontal="center" vertical="center"/>
    </xf>
    <xf numFmtId="0" fontId="29" fillId="0" borderId="0" xfId="56" applyFont="1" applyBorder="1" applyAlignment="1">
      <alignment horizontal="center" vertical="center"/>
    </xf>
    <xf numFmtId="0" fontId="31" fillId="0" borderId="46" xfId="56" applyFont="1" applyBorder="1" applyAlignment="1">
      <alignment horizontal="center" vertical="center"/>
    </xf>
    <xf numFmtId="0" fontId="31" fillId="0" borderId="0" xfId="56" applyFont="1" applyBorder="1" applyAlignment="1">
      <alignment horizontal="center" vertical="center"/>
    </xf>
    <xf numFmtId="0" fontId="2" fillId="28" borderId="40" xfId="56" applyFont="1" applyFill="1" applyBorder="1" applyAlignment="1">
      <alignment horizontal="center" vertical="center" wrapText="1"/>
    </xf>
    <xf numFmtId="0" fontId="2" fillId="28" borderId="42" xfId="56" applyFont="1" applyFill="1" applyBorder="1" applyAlignment="1">
      <alignment horizontal="center" vertical="center" wrapText="1"/>
    </xf>
    <xf numFmtId="0" fontId="2" fillId="29" borderId="10" xfId="45" applyFont="1" applyFill="1" applyBorder="1" applyAlignment="1">
      <alignment horizontal="center" vertical="center" wrapText="1"/>
    </xf>
    <xf numFmtId="0" fontId="2" fillId="30" borderId="11" xfId="45" applyFont="1" applyFill="1" applyBorder="1" applyAlignment="1">
      <alignment horizontal="center" vertical="center" wrapText="1"/>
    </xf>
    <xf numFmtId="0" fontId="2" fillId="31" borderId="11" xfId="45" applyFont="1" applyFill="1" applyBorder="1" applyAlignment="1">
      <alignment horizontal="center" vertical="center" wrapText="1"/>
    </xf>
    <xf numFmtId="0" fontId="2" fillId="32" borderId="11" xfId="57" applyFont="1" applyFill="1" applyBorder="1" applyAlignment="1">
      <alignment vertical="center" wrapText="1"/>
    </xf>
    <xf numFmtId="0" fontId="2" fillId="32" borderId="12" xfId="57" applyFont="1" applyFill="1" applyBorder="1" applyAlignment="1">
      <alignment vertical="center" wrapText="1"/>
    </xf>
    <xf numFmtId="0" fontId="33" fillId="2" borderId="49" xfId="56" applyFont="1" applyFill="1" applyBorder="1" applyAlignment="1">
      <alignment horizontal="center" vertical="center" textRotation="90" wrapText="1"/>
    </xf>
    <xf numFmtId="0" fontId="34" fillId="0" borderId="40" xfId="57" applyFont="1" applyBorder="1" applyAlignment="1">
      <alignment horizontal="center" vertical="center"/>
    </xf>
    <xf numFmtId="0" fontId="34" fillId="0" borderId="41" xfId="57" applyFont="1" applyBorder="1" applyAlignment="1">
      <alignment horizontal="center" vertical="center"/>
    </xf>
    <xf numFmtId="43" fontId="34" fillId="0" borderId="41" xfId="55" applyFont="1" applyBorder="1" applyAlignment="1">
      <alignment horizontal="center" vertical="center"/>
    </xf>
    <xf numFmtId="43" fontId="34" fillId="0" borderId="42" xfId="55" applyFont="1" applyBorder="1" applyAlignment="1">
      <alignment horizontal="center" vertical="center"/>
    </xf>
    <xf numFmtId="0" fontId="33" fillId="2" borderId="51" xfId="56" applyFont="1" applyFill="1" applyBorder="1" applyAlignment="1">
      <alignment horizontal="center" vertical="center" textRotation="90" wrapText="1"/>
    </xf>
    <xf numFmtId="0" fontId="33" fillId="35" borderId="49" xfId="56" applyFont="1" applyFill="1" applyBorder="1" applyAlignment="1">
      <alignment horizontal="center" vertical="center" textRotation="90" wrapText="1"/>
    </xf>
    <xf numFmtId="0" fontId="34" fillId="0" borderId="30" xfId="57" applyFont="1" applyBorder="1" applyAlignment="1">
      <alignment horizontal="center" vertical="center"/>
    </xf>
    <xf numFmtId="43" fontId="34" fillId="0" borderId="30" xfId="55" applyFont="1" applyBorder="1" applyAlignment="1">
      <alignment horizontal="center" vertical="center"/>
    </xf>
    <xf numFmtId="43" fontId="34" fillId="0" borderId="31" xfId="55" applyFont="1" applyBorder="1" applyAlignment="1">
      <alignment horizontal="center" vertical="center"/>
    </xf>
    <xf numFmtId="0" fontId="34" fillId="0" borderId="14" xfId="57" applyFont="1" applyBorder="1" applyAlignment="1">
      <alignment horizontal="center" vertical="center"/>
    </xf>
    <xf numFmtId="43" fontId="34" fillId="0" borderId="14" xfId="55" applyFont="1" applyBorder="1" applyAlignment="1">
      <alignment horizontal="center" vertical="center"/>
    </xf>
    <xf numFmtId="43" fontId="34" fillId="0" borderId="33" xfId="55" applyFont="1" applyBorder="1" applyAlignment="1">
      <alignment horizontal="center" vertical="center"/>
    </xf>
    <xf numFmtId="0" fontId="34" fillId="0" borderId="35" xfId="57" applyFont="1" applyBorder="1" applyAlignment="1">
      <alignment horizontal="center" vertical="center"/>
    </xf>
    <xf numFmtId="43" fontId="34" fillId="0" borderId="35" xfId="55" applyFont="1" applyBorder="1" applyAlignment="1">
      <alignment horizontal="center" vertical="center"/>
    </xf>
    <xf numFmtId="43" fontId="34" fillId="0" borderId="36" xfId="55" applyFont="1" applyBorder="1" applyAlignment="1">
      <alignment horizontal="center" vertical="center"/>
    </xf>
    <xf numFmtId="0" fontId="33" fillId="35" borderId="51" xfId="56" applyFont="1" applyFill="1" applyBorder="1" applyAlignment="1">
      <alignment horizontal="center" vertical="center" textRotation="90" wrapText="1"/>
    </xf>
    <xf numFmtId="0" fontId="33" fillId="36" borderId="50" xfId="56" applyFont="1" applyFill="1" applyBorder="1" applyAlignment="1">
      <alignment horizontal="center" vertical="center" wrapText="1"/>
    </xf>
    <xf numFmtId="0" fontId="5" fillId="36" borderId="63" xfId="56" applyFont="1" applyFill="1" applyBorder="1" applyAlignment="1">
      <alignment horizontal="center" vertical="center" wrapText="1"/>
    </xf>
    <xf numFmtId="0" fontId="5" fillId="36" borderId="15" xfId="56" applyFont="1" applyFill="1" applyBorder="1" applyAlignment="1">
      <alignment horizontal="center" vertical="center" wrapText="1"/>
    </xf>
    <xf numFmtId="0" fontId="32" fillId="36" borderId="64" xfId="56" applyFont="1" applyFill="1" applyBorder="1" applyAlignment="1">
      <alignment horizontal="center" vertical="center" wrapText="1"/>
    </xf>
    <xf numFmtId="0" fontId="5" fillId="0" borderId="0" xfId="0" applyFont="1"/>
    <xf numFmtId="0" fontId="33" fillId="0" borderId="0" xfId="0" applyFont="1"/>
    <xf numFmtId="0" fontId="35" fillId="0" borderId="0" xfId="0" applyFont="1"/>
    <xf numFmtId="0" fontId="32" fillId="28" borderId="52" xfId="56" applyFont="1" applyFill="1" applyBorder="1" applyAlignment="1">
      <alignment horizontal="center" vertical="center" wrapText="1"/>
    </xf>
    <xf numFmtId="0" fontId="32" fillId="28" borderId="11" xfId="56" applyFont="1" applyFill="1" applyBorder="1" applyAlignment="1">
      <alignment horizontal="center" vertical="center" wrapText="1"/>
    </xf>
    <xf numFmtId="0" fontId="32" fillId="28" borderId="12" xfId="56" applyFont="1" applyFill="1" applyBorder="1" applyAlignment="1">
      <alignment horizontal="center" vertical="center" wrapText="1"/>
    </xf>
    <xf numFmtId="0" fontId="2" fillId="0" borderId="0" xfId="0" applyFont="1"/>
    <xf numFmtId="0" fontId="33" fillId="33" borderId="53" xfId="56" applyFont="1" applyFill="1" applyBorder="1" applyAlignment="1">
      <alignment horizontal="center" vertical="center" wrapText="1"/>
    </xf>
    <xf numFmtId="0" fontId="33" fillId="33" borderId="54" xfId="0" applyFont="1" applyFill="1" applyBorder="1" applyAlignment="1">
      <alignment horizontal="center" vertical="center" wrapText="1"/>
    </xf>
    <xf numFmtId="0" fontId="5" fillId="33" borderId="55" xfId="56" applyFont="1" applyFill="1" applyBorder="1" applyAlignment="1">
      <alignment horizontal="center" vertical="center" wrapText="1"/>
    </xf>
    <xf numFmtId="0" fontId="5" fillId="33" borderId="30" xfId="56" applyNumberFormat="1" applyFont="1" applyFill="1" applyBorder="1" applyAlignment="1">
      <alignment horizontal="center" vertical="center" wrapText="1"/>
    </xf>
    <xf numFmtId="0" fontId="33" fillId="2" borderId="56" xfId="56" applyFont="1" applyFill="1" applyBorder="1" applyAlignment="1">
      <alignment horizontal="center" vertical="center" textRotation="90" wrapText="1"/>
    </xf>
    <xf numFmtId="0" fontId="33" fillId="33" borderId="57" xfId="56" applyFont="1" applyFill="1" applyBorder="1" applyAlignment="1">
      <alignment horizontal="center" vertical="center" wrapText="1"/>
    </xf>
    <xf numFmtId="0" fontId="33" fillId="33" borderId="58" xfId="0" applyFont="1" applyFill="1" applyBorder="1" applyAlignment="1">
      <alignment horizontal="center" vertical="center" wrapText="1"/>
    </xf>
    <xf numFmtId="0" fontId="5" fillId="33" borderId="59" xfId="56" applyFont="1" applyFill="1" applyBorder="1" applyAlignment="1">
      <alignment horizontal="center" vertical="center" wrapText="1"/>
    </xf>
    <xf numFmtId="0" fontId="5" fillId="33" borderId="14" xfId="56" applyNumberFormat="1" applyFont="1" applyFill="1" applyBorder="1" applyAlignment="1">
      <alignment horizontal="center" vertical="center" wrapText="1"/>
    </xf>
    <xf numFmtId="0" fontId="33" fillId="33" borderId="60" xfId="56" applyFont="1" applyFill="1" applyBorder="1" applyAlignment="1">
      <alignment horizontal="center" vertical="center" wrapText="1"/>
    </xf>
    <xf numFmtId="0" fontId="33" fillId="33" borderId="66" xfId="0" applyFont="1" applyFill="1" applyBorder="1" applyAlignment="1">
      <alignment horizontal="center" vertical="center" wrapText="1"/>
    </xf>
    <xf numFmtId="0" fontId="5" fillId="33" borderId="67" xfId="56" applyFont="1" applyFill="1" applyBorder="1" applyAlignment="1">
      <alignment horizontal="center" vertical="center" wrapText="1"/>
    </xf>
    <xf numFmtId="0" fontId="5" fillId="33" borderId="5" xfId="56" applyNumberFormat="1" applyFont="1" applyFill="1" applyBorder="1" applyAlignment="1">
      <alignment horizontal="center" vertical="center" wrapText="1"/>
    </xf>
    <xf numFmtId="0" fontId="33" fillId="33" borderId="61" xfId="0" applyFont="1" applyFill="1" applyBorder="1" applyAlignment="1">
      <alignment horizontal="center" vertical="center" wrapText="1"/>
    </xf>
    <xf numFmtId="0" fontId="5" fillId="33" borderId="62" xfId="56" applyFont="1" applyFill="1" applyBorder="1" applyAlignment="1">
      <alignment horizontal="center" vertical="center" wrapText="1"/>
    </xf>
    <xf numFmtId="0" fontId="5" fillId="33" borderId="35" xfId="56" applyNumberFormat="1" applyFont="1" applyFill="1" applyBorder="1" applyAlignment="1">
      <alignment horizontal="center" vertical="center" wrapText="1"/>
    </xf>
    <xf numFmtId="0" fontId="33" fillId="36" borderId="49" xfId="56" applyFont="1" applyFill="1" applyBorder="1" applyAlignment="1">
      <alignment horizontal="center" vertical="center" wrapText="1"/>
    </xf>
    <xf numFmtId="0" fontId="33" fillId="36" borderId="56" xfId="56" applyFont="1" applyFill="1" applyBorder="1" applyAlignment="1">
      <alignment horizontal="center" vertical="center" wrapText="1"/>
    </xf>
    <xf numFmtId="0" fontId="5" fillId="36" borderId="47" xfId="56" applyFont="1" applyFill="1" applyBorder="1" applyAlignment="1">
      <alignment horizontal="center" vertical="center" wrapText="1"/>
    </xf>
    <xf numFmtId="0" fontId="5" fillId="36" borderId="41" xfId="56" applyFont="1" applyFill="1" applyBorder="1" applyAlignment="1">
      <alignment horizontal="center" vertical="center" wrapText="1"/>
    </xf>
    <xf numFmtId="0" fontId="1" fillId="0" borderId="53" xfId="0" applyFont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3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32" fillId="34" borderId="68" xfId="56" applyFont="1" applyFill="1" applyBorder="1" applyAlignment="1">
      <alignment horizontal="center" vertical="center" wrapText="1"/>
    </xf>
    <xf numFmtId="0" fontId="32" fillId="34" borderId="69" xfId="56" applyFont="1" applyFill="1" applyBorder="1" applyAlignment="1">
      <alignment horizontal="center" vertical="center" wrapText="1"/>
    </xf>
    <xf numFmtId="0" fontId="32" fillId="34" borderId="70" xfId="56" applyFont="1" applyFill="1" applyBorder="1" applyAlignment="1">
      <alignment horizontal="center" vertical="center" wrapText="1"/>
    </xf>
    <xf numFmtId="0" fontId="32" fillId="34" borderId="71" xfId="56" applyFont="1" applyFill="1" applyBorder="1" applyAlignment="1">
      <alignment horizontal="center" vertical="center" wrapText="1"/>
    </xf>
    <xf numFmtId="0" fontId="32" fillId="36" borderId="48" xfId="56" applyFont="1" applyFill="1" applyBorder="1" applyAlignment="1">
      <alignment horizontal="center" vertical="center" wrapText="1"/>
    </xf>
    <xf numFmtId="0" fontId="34" fillId="0" borderId="29" xfId="57" applyFont="1" applyBorder="1" applyAlignment="1">
      <alignment horizontal="center" vertical="center"/>
    </xf>
    <xf numFmtId="0" fontId="34" fillId="0" borderId="32" xfId="57" applyFont="1" applyBorder="1" applyAlignment="1">
      <alignment horizontal="center" vertical="center"/>
    </xf>
    <xf numFmtId="0" fontId="34" fillId="0" borderId="34" xfId="57" applyFont="1" applyBorder="1" applyAlignment="1">
      <alignment horizontal="center" vertical="center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" xfId="55" builtinId="3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7"/>
    <cellStyle name="Normal_Sheet1" xfId="56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zoomScale="85" zoomScaleNormal="85" workbookViewId="0">
      <selection activeCell="L49" sqref="L49"/>
    </sheetView>
  </sheetViews>
  <sheetFormatPr defaultRowHeight="12.75" x14ac:dyDescent="0.2"/>
  <cols>
    <col min="1" max="120" width="20.7109375" customWidth="1"/>
  </cols>
  <sheetData>
    <row r="1" spans="1:32" ht="35.1" customHeight="1" x14ac:dyDescent="0.2">
      <c r="A1" s="79" t="s">
        <v>0</v>
      </c>
      <c r="B1" s="80"/>
      <c r="C1" s="80"/>
      <c r="D1" s="81"/>
      <c r="E1" s="74" t="s">
        <v>1</v>
      </c>
      <c r="F1" s="75"/>
      <c r="G1" s="75"/>
      <c r="H1" s="76"/>
      <c r="I1" s="74" t="s">
        <v>2</v>
      </c>
      <c r="J1" s="75"/>
      <c r="K1" s="75"/>
      <c r="L1" s="76"/>
      <c r="M1" s="74" t="s">
        <v>3</v>
      </c>
      <c r="N1" s="75"/>
      <c r="O1" s="75"/>
      <c r="P1" s="76"/>
      <c r="Q1" s="74" t="s">
        <v>4</v>
      </c>
      <c r="R1" s="75"/>
      <c r="S1" s="75"/>
      <c r="T1" s="76"/>
      <c r="U1" s="74" t="s">
        <v>5</v>
      </c>
      <c r="V1" s="75"/>
      <c r="W1" s="75"/>
      <c r="X1" s="76"/>
      <c r="Y1" s="74" t="s">
        <v>6</v>
      </c>
      <c r="Z1" s="75"/>
      <c r="AA1" s="75"/>
      <c r="AB1" s="76"/>
      <c r="AC1" s="74" t="s">
        <v>7</v>
      </c>
      <c r="AD1" s="75"/>
      <c r="AE1" s="75"/>
      <c r="AF1" s="76"/>
    </row>
    <row r="2" spans="1:32" ht="13.5" thickBot="1" x14ac:dyDescent="0.25">
      <c r="A2" s="77" t="s">
        <v>8</v>
      </c>
      <c r="B2" s="78"/>
      <c r="C2" s="1" t="s">
        <v>9</v>
      </c>
      <c r="D2" s="2" t="s">
        <v>10</v>
      </c>
      <c r="E2" s="77" t="s">
        <v>8</v>
      </c>
      <c r="F2" s="78"/>
      <c r="G2" s="1" t="s">
        <v>9</v>
      </c>
      <c r="H2" s="2" t="s">
        <v>10</v>
      </c>
      <c r="I2" s="77" t="s">
        <v>8</v>
      </c>
      <c r="J2" s="78"/>
      <c r="K2" s="1" t="s">
        <v>9</v>
      </c>
      <c r="L2" s="2" t="s">
        <v>10</v>
      </c>
      <c r="M2" s="77" t="s">
        <v>8</v>
      </c>
      <c r="N2" s="78"/>
      <c r="O2" s="1" t="s">
        <v>9</v>
      </c>
      <c r="P2" s="2" t="s">
        <v>10</v>
      </c>
      <c r="Q2" s="77" t="s">
        <v>8</v>
      </c>
      <c r="R2" s="78"/>
      <c r="S2" s="1" t="s">
        <v>9</v>
      </c>
      <c r="T2" s="2" t="s">
        <v>10</v>
      </c>
      <c r="U2" s="77" t="s">
        <v>8</v>
      </c>
      <c r="V2" s="78"/>
      <c r="W2" s="1" t="s">
        <v>9</v>
      </c>
      <c r="X2" s="2" t="s">
        <v>10</v>
      </c>
      <c r="Y2" s="77" t="s">
        <v>8</v>
      </c>
      <c r="Z2" s="78"/>
      <c r="AA2" s="1" t="s">
        <v>9</v>
      </c>
      <c r="AB2" s="2" t="s">
        <v>10</v>
      </c>
      <c r="AC2" s="77" t="s">
        <v>8</v>
      </c>
      <c r="AD2" s="78"/>
      <c r="AE2" s="1" t="s">
        <v>9</v>
      </c>
      <c r="AF2" s="2" t="s">
        <v>10</v>
      </c>
    </row>
    <row r="3" spans="1:32" ht="14.25" thickTop="1" thickBot="1" x14ac:dyDescent="0.25">
      <c r="A3" s="3" t="s">
        <v>11</v>
      </c>
      <c r="B3" s="4" t="s">
        <v>12</v>
      </c>
      <c r="C3" s="5" t="s">
        <v>13</v>
      </c>
      <c r="D3" s="6" t="s">
        <v>14</v>
      </c>
      <c r="E3" s="3" t="s">
        <v>11</v>
      </c>
      <c r="F3" s="4" t="s">
        <v>12</v>
      </c>
      <c r="G3" s="5" t="s">
        <v>13</v>
      </c>
      <c r="H3" s="6" t="s">
        <v>14</v>
      </c>
      <c r="I3" s="3" t="s">
        <v>11</v>
      </c>
      <c r="J3" s="4" t="s">
        <v>12</v>
      </c>
      <c r="K3" s="5" t="s">
        <v>13</v>
      </c>
      <c r="L3" s="6" t="s">
        <v>14</v>
      </c>
      <c r="M3" s="3" t="s">
        <v>11</v>
      </c>
      <c r="N3" s="4" t="s">
        <v>12</v>
      </c>
      <c r="O3" s="5" t="s">
        <v>13</v>
      </c>
      <c r="P3" s="6" t="s">
        <v>14</v>
      </c>
      <c r="Q3" s="3" t="s">
        <v>11</v>
      </c>
      <c r="R3" s="4" t="s">
        <v>12</v>
      </c>
      <c r="S3" s="5" t="s">
        <v>13</v>
      </c>
      <c r="T3" s="6" t="s">
        <v>14</v>
      </c>
      <c r="U3" s="3" t="s">
        <v>11</v>
      </c>
      <c r="V3" s="4" t="s">
        <v>12</v>
      </c>
      <c r="W3" s="5" t="s">
        <v>13</v>
      </c>
      <c r="X3" s="6" t="s">
        <v>14</v>
      </c>
      <c r="Y3" s="3" t="s">
        <v>11</v>
      </c>
      <c r="Z3" s="4" t="s">
        <v>12</v>
      </c>
      <c r="AA3" s="5" t="s">
        <v>13</v>
      </c>
      <c r="AB3" s="6" t="s">
        <v>14</v>
      </c>
      <c r="AC3" s="3" t="s">
        <v>11</v>
      </c>
      <c r="AD3" s="4" t="s">
        <v>12</v>
      </c>
      <c r="AE3" s="5" t="s">
        <v>13</v>
      </c>
      <c r="AF3" s="6" t="s">
        <v>14</v>
      </c>
    </row>
    <row r="4" spans="1:32" ht="13.5" thickBot="1" x14ac:dyDescent="0.25">
      <c r="A4" s="7" t="s">
        <v>15</v>
      </c>
      <c r="B4" s="8" t="s">
        <v>16</v>
      </c>
      <c r="C4" s="69" t="s">
        <v>17</v>
      </c>
      <c r="D4" s="70"/>
      <c r="E4" s="7" t="s">
        <v>15</v>
      </c>
      <c r="F4" s="8" t="s">
        <v>16</v>
      </c>
      <c r="G4" s="69" t="s">
        <v>18</v>
      </c>
      <c r="H4" s="70"/>
      <c r="I4" s="7" t="s">
        <v>15</v>
      </c>
      <c r="J4" s="8" t="s">
        <v>16</v>
      </c>
      <c r="K4" s="69" t="s">
        <v>19</v>
      </c>
      <c r="L4" s="70"/>
      <c r="M4" s="7" t="s">
        <v>15</v>
      </c>
      <c r="N4" s="8" t="s">
        <v>16</v>
      </c>
      <c r="O4" s="69" t="s">
        <v>18</v>
      </c>
      <c r="P4" s="70"/>
      <c r="Q4" s="7" t="s">
        <v>15</v>
      </c>
      <c r="R4" s="8" t="s">
        <v>16</v>
      </c>
      <c r="S4" s="69" t="s">
        <v>19</v>
      </c>
      <c r="T4" s="70"/>
      <c r="U4" s="7" t="s">
        <v>15</v>
      </c>
      <c r="V4" s="8" t="s">
        <v>16</v>
      </c>
      <c r="W4" s="69" t="s">
        <v>18</v>
      </c>
      <c r="X4" s="70"/>
      <c r="Y4" s="7" t="s">
        <v>15</v>
      </c>
      <c r="Z4" s="8" t="s">
        <v>16</v>
      </c>
      <c r="AA4" s="69" t="s">
        <v>19</v>
      </c>
      <c r="AB4" s="70"/>
      <c r="AC4" s="7" t="s">
        <v>15</v>
      </c>
      <c r="AD4" s="8" t="s">
        <v>16</v>
      </c>
      <c r="AE4" s="69" t="s">
        <v>19</v>
      </c>
      <c r="AF4" s="70"/>
    </row>
    <row r="5" spans="1:32" x14ac:dyDescent="0.2">
      <c r="A5" s="14" t="s">
        <v>20</v>
      </c>
      <c r="B5" s="15" t="s">
        <v>21</v>
      </c>
      <c r="C5" s="15">
        <v>5</v>
      </c>
      <c r="D5" s="71"/>
      <c r="E5" s="14" t="s">
        <v>20</v>
      </c>
      <c r="F5" s="15" t="s">
        <v>21</v>
      </c>
      <c r="G5" s="15">
        <v>5</v>
      </c>
      <c r="H5" s="71"/>
      <c r="I5" s="41" t="s">
        <v>20</v>
      </c>
      <c r="J5" s="16" t="s">
        <v>21</v>
      </c>
      <c r="K5" s="16">
        <v>0</v>
      </c>
      <c r="L5" s="71"/>
      <c r="M5" s="14" t="s">
        <v>20</v>
      </c>
      <c r="N5" s="15" t="s">
        <v>21</v>
      </c>
      <c r="O5" s="15">
        <v>5</v>
      </c>
      <c r="P5" s="71"/>
      <c r="Q5" s="41" t="s">
        <v>20</v>
      </c>
      <c r="R5" s="16" t="s">
        <v>21</v>
      </c>
      <c r="S5" s="16">
        <v>0</v>
      </c>
      <c r="T5" s="71"/>
      <c r="U5" s="14" t="s">
        <v>20</v>
      </c>
      <c r="V5" s="15" t="s">
        <v>21</v>
      </c>
      <c r="W5" s="15">
        <v>5</v>
      </c>
      <c r="X5" s="71"/>
      <c r="Y5" s="41" t="s">
        <v>20</v>
      </c>
      <c r="Z5" s="16" t="s">
        <v>21</v>
      </c>
      <c r="AA5" s="16">
        <v>0</v>
      </c>
      <c r="AB5" s="71"/>
      <c r="AC5" s="41" t="s">
        <v>20</v>
      </c>
      <c r="AD5" s="16" t="s">
        <v>21</v>
      </c>
      <c r="AE5" s="16">
        <v>0</v>
      </c>
      <c r="AF5" s="71"/>
    </row>
    <row r="6" spans="1:32" x14ac:dyDescent="0.2">
      <c r="A6" s="17" t="s">
        <v>22</v>
      </c>
      <c r="B6" s="12" t="s">
        <v>23</v>
      </c>
      <c r="C6" s="12">
        <v>60</v>
      </c>
      <c r="D6" s="72"/>
      <c r="E6" s="17" t="s">
        <v>22</v>
      </c>
      <c r="F6" s="12" t="s">
        <v>23</v>
      </c>
      <c r="G6" s="12">
        <v>30</v>
      </c>
      <c r="H6" s="72"/>
      <c r="I6" s="17" t="s">
        <v>22</v>
      </c>
      <c r="J6" s="12" t="s">
        <v>23</v>
      </c>
      <c r="K6" s="12">
        <v>10</v>
      </c>
      <c r="L6" s="72"/>
      <c r="M6" s="17" t="s">
        <v>22</v>
      </c>
      <c r="N6" s="12" t="s">
        <v>23</v>
      </c>
      <c r="O6" s="12">
        <v>30</v>
      </c>
      <c r="P6" s="72"/>
      <c r="Q6" s="17" t="s">
        <v>22</v>
      </c>
      <c r="R6" s="12" t="s">
        <v>23</v>
      </c>
      <c r="S6" s="12">
        <v>10</v>
      </c>
      <c r="T6" s="72"/>
      <c r="U6" s="17" t="s">
        <v>22</v>
      </c>
      <c r="V6" s="12" t="s">
        <v>23</v>
      </c>
      <c r="W6" s="12">
        <v>30</v>
      </c>
      <c r="X6" s="72"/>
      <c r="Y6" s="17" t="s">
        <v>22</v>
      </c>
      <c r="Z6" s="12" t="s">
        <v>23</v>
      </c>
      <c r="AA6" s="12">
        <v>10</v>
      </c>
      <c r="AB6" s="72"/>
      <c r="AC6" s="17" t="s">
        <v>22</v>
      </c>
      <c r="AD6" s="12" t="s">
        <v>23</v>
      </c>
      <c r="AE6" s="12">
        <v>10</v>
      </c>
      <c r="AF6" s="72"/>
    </row>
    <row r="7" spans="1:32" ht="38.25" x14ac:dyDescent="0.2">
      <c r="A7" s="17" t="s">
        <v>24</v>
      </c>
      <c r="B7" s="12" t="s">
        <v>25</v>
      </c>
      <c r="C7" s="12">
        <v>10</v>
      </c>
      <c r="D7" s="72"/>
      <c r="E7" s="39" t="s">
        <v>24</v>
      </c>
      <c r="F7" s="13" t="s">
        <v>25</v>
      </c>
      <c r="G7" s="13">
        <v>0</v>
      </c>
      <c r="H7" s="72"/>
      <c r="I7" s="39" t="s">
        <v>24</v>
      </c>
      <c r="J7" s="13" t="s">
        <v>25</v>
      </c>
      <c r="K7" s="13">
        <v>0</v>
      </c>
      <c r="L7" s="72"/>
      <c r="M7" s="39" t="s">
        <v>24</v>
      </c>
      <c r="N7" s="13" t="s">
        <v>25</v>
      </c>
      <c r="O7" s="13">
        <v>0</v>
      </c>
      <c r="P7" s="72"/>
      <c r="Q7" s="39" t="s">
        <v>24</v>
      </c>
      <c r="R7" s="13" t="s">
        <v>25</v>
      </c>
      <c r="S7" s="13">
        <v>0</v>
      </c>
      <c r="T7" s="72"/>
      <c r="U7" s="39" t="s">
        <v>24</v>
      </c>
      <c r="V7" s="13" t="s">
        <v>25</v>
      </c>
      <c r="W7" s="13">
        <v>0</v>
      </c>
      <c r="X7" s="72"/>
      <c r="Y7" s="39" t="s">
        <v>24</v>
      </c>
      <c r="Z7" s="13" t="s">
        <v>25</v>
      </c>
      <c r="AA7" s="13">
        <v>0</v>
      </c>
      <c r="AB7" s="72"/>
      <c r="AC7" s="39" t="s">
        <v>24</v>
      </c>
      <c r="AD7" s="13" t="s">
        <v>25</v>
      </c>
      <c r="AE7" s="13">
        <v>0</v>
      </c>
      <c r="AF7" s="72"/>
    </row>
    <row r="8" spans="1:32" ht="76.5" x14ac:dyDescent="0.2">
      <c r="A8" s="17" t="s">
        <v>26</v>
      </c>
      <c r="B8" s="12" t="s">
        <v>27</v>
      </c>
      <c r="C8" s="12">
        <v>25</v>
      </c>
      <c r="D8" s="72"/>
      <c r="E8" s="17" t="s">
        <v>26</v>
      </c>
      <c r="F8" s="12" t="s">
        <v>27</v>
      </c>
      <c r="G8" s="12">
        <v>25</v>
      </c>
      <c r="H8" s="72"/>
      <c r="I8" s="17" t="s">
        <v>26</v>
      </c>
      <c r="J8" s="12" t="s">
        <v>27</v>
      </c>
      <c r="K8" s="12">
        <v>5</v>
      </c>
      <c r="L8" s="72"/>
      <c r="M8" s="17" t="s">
        <v>26</v>
      </c>
      <c r="N8" s="12" t="s">
        <v>27</v>
      </c>
      <c r="O8" s="12">
        <v>25</v>
      </c>
      <c r="P8" s="72"/>
      <c r="Q8" s="17" t="s">
        <v>26</v>
      </c>
      <c r="R8" s="12" t="s">
        <v>27</v>
      </c>
      <c r="S8" s="12">
        <v>5</v>
      </c>
      <c r="T8" s="72"/>
      <c r="U8" s="17" t="s">
        <v>26</v>
      </c>
      <c r="V8" s="12" t="s">
        <v>27</v>
      </c>
      <c r="W8" s="12">
        <v>25</v>
      </c>
      <c r="X8" s="72"/>
      <c r="Y8" s="17" t="s">
        <v>26</v>
      </c>
      <c r="Z8" s="12" t="s">
        <v>27</v>
      </c>
      <c r="AA8" s="12">
        <v>5</v>
      </c>
      <c r="AB8" s="72"/>
      <c r="AC8" s="17" t="s">
        <v>26</v>
      </c>
      <c r="AD8" s="12" t="s">
        <v>27</v>
      </c>
      <c r="AE8" s="12">
        <v>5</v>
      </c>
      <c r="AF8" s="72"/>
    </row>
    <row r="9" spans="1:32" ht="25.5" x14ac:dyDescent="0.2">
      <c r="A9" s="17" t="s">
        <v>28</v>
      </c>
      <c r="B9" s="12" t="s">
        <v>29</v>
      </c>
      <c r="C9" s="12">
        <v>10</v>
      </c>
      <c r="D9" s="72"/>
      <c r="E9" s="17" t="s">
        <v>28</v>
      </c>
      <c r="F9" s="12" t="s">
        <v>29</v>
      </c>
      <c r="G9" s="12">
        <v>5</v>
      </c>
      <c r="H9" s="72"/>
      <c r="I9" s="42" t="s">
        <v>28</v>
      </c>
      <c r="J9" s="9" t="s">
        <v>29</v>
      </c>
      <c r="K9" s="9">
        <v>0</v>
      </c>
      <c r="L9" s="72"/>
      <c r="M9" s="17" t="s">
        <v>28</v>
      </c>
      <c r="N9" s="12" t="s">
        <v>29</v>
      </c>
      <c r="O9" s="12">
        <v>5</v>
      </c>
      <c r="P9" s="72"/>
      <c r="Q9" s="42" t="s">
        <v>28</v>
      </c>
      <c r="R9" s="9" t="s">
        <v>29</v>
      </c>
      <c r="S9" s="9">
        <v>0</v>
      </c>
      <c r="T9" s="72"/>
      <c r="U9" s="17" t="s">
        <v>28</v>
      </c>
      <c r="V9" s="12" t="s">
        <v>29</v>
      </c>
      <c r="W9" s="12">
        <v>5</v>
      </c>
      <c r="X9" s="72"/>
      <c r="Y9" s="42" t="s">
        <v>28</v>
      </c>
      <c r="Z9" s="9" t="s">
        <v>29</v>
      </c>
      <c r="AA9" s="9">
        <v>0</v>
      </c>
      <c r="AB9" s="72"/>
      <c r="AC9" s="42" t="s">
        <v>28</v>
      </c>
      <c r="AD9" s="9" t="s">
        <v>29</v>
      </c>
      <c r="AE9" s="9">
        <v>0</v>
      </c>
      <c r="AF9" s="72"/>
    </row>
    <row r="10" spans="1:32" ht="38.25" x14ac:dyDescent="0.2">
      <c r="A10" s="17" t="s">
        <v>30</v>
      </c>
      <c r="B10" s="12" t="s">
        <v>31</v>
      </c>
      <c r="C10" s="12">
        <v>125</v>
      </c>
      <c r="D10" s="72"/>
      <c r="E10" s="17" t="s">
        <v>30</v>
      </c>
      <c r="F10" s="12" t="s">
        <v>31</v>
      </c>
      <c r="G10" s="12">
        <v>75</v>
      </c>
      <c r="H10" s="72"/>
      <c r="I10" s="43" t="s">
        <v>30</v>
      </c>
      <c r="J10" s="10" t="s">
        <v>31</v>
      </c>
      <c r="K10" s="10">
        <v>30</v>
      </c>
      <c r="L10" s="72"/>
      <c r="M10" s="17" t="s">
        <v>30</v>
      </c>
      <c r="N10" s="12" t="s">
        <v>31</v>
      </c>
      <c r="O10" s="12">
        <v>75</v>
      </c>
      <c r="P10" s="72"/>
      <c r="Q10" s="43" t="s">
        <v>30</v>
      </c>
      <c r="R10" s="10" t="s">
        <v>31</v>
      </c>
      <c r="S10" s="10">
        <v>30</v>
      </c>
      <c r="T10" s="72"/>
      <c r="U10" s="17" t="s">
        <v>30</v>
      </c>
      <c r="V10" s="12" t="s">
        <v>31</v>
      </c>
      <c r="W10" s="12">
        <v>75</v>
      </c>
      <c r="X10" s="72"/>
      <c r="Y10" s="43" t="s">
        <v>30</v>
      </c>
      <c r="Z10" s="10" t="s">
        <v>31</v>
      </c>
      <c r="AA10" s="10">
        <v>30</v>
      </c>
      <c r="AB10" s="72"/>
      <c r="AC10" s="43" t="s">
        <v>30</v>
      </c>
      <c r="AD10" s="10" t="s">
        <v>31</v>
      </c>
      <c r="AE10" s="10">
        <v>30</v>
      </c>
      <c r="AF10" s="72"/>
    </row>
    <row r="11" spans="1:32" ht="38.25" x14ac:dyDescent="0.2">
      <c r="A11" s="17" t="s">
        <v>32</v>
      </c>
      <c r="B11" s="12" t="s">
        <v>33</v>
      </c>
      <c r="C11" s="12">
        <v>10</v>
      </c>
      <c r="D11" s="72"/>
      <c r="E11" s="17" t="s">
        <v>32</v>
      </c>
      <c r="F11" s="12" t="s">
        <v>33</v>
      </c>
      <c r="G11" s="12">
        <v>5</v>
      </c>
      <c r="H11" s="72"/>
      <c r="I11" s="43" t="s">
        <v>32</v>
      </c>
      <c r="J11" s="10" t="s">
        <v>33</v>
      </c>
      <c r="K11" s="10">
        <v>5</v>
      </c>
      <c r="L11" s="72"/>
      <c r="M11" s="17" t="s">
        <v>32</v>
      </c>
      <c r="N11" s="12" t="s">
        <v>33</v>
      </c>
      <c r="O11" s="12">
        <v>5</v>
      </c>
      <c r="P11" s="72"/>
      <c r="Q11" s="43" t="s">
        <v>32</v>
      </c>
      <c r="R11" s="10" t="s">
        <v>33</v>
      </c>
      <c r="S11" s="10">
        <v>5</v>
      </c>
      <c r="T11" s="72"/>
      <c r="U11" s="17" t="s">
        <v>32</v>
      </c>
      <c r="V11" s="12" t="s">
        <v>33</v>
      </c>
      <c r="W11" s="12">
        <v>5</v>
      </c>
      <c r="X11" s="72"/>
      <c r="Y11" s="43" t="s">
        <v>32</v>
      </c>
      <c r="Z11" s="10" t="s">
        <v>33</v>
      </c>
      <c r="AA11" s="10">
        <v>5</v>
      </c>
      <c r="AB11" s="72"/>
      <c r="AC11" s="43" t="s">
        <v>32</v>
      </c>
      <c r="AD11" s="10" t="s">
        <v>33</v>
      </c>
      <c r="AE11" s="10">
        <v>5</v>
      </c>
      <c r="AF11" s="72"/>
    </row>
    <row r="12" spans="1:32" ht="26.25" thickBot="1" x14ac:dyDescent="0.25">
      <c r="A12" s="18" t="s">
        <v>34</v>
      </c>
      <c r="B12" s="19" t="s">
        <v>35</v>
      </c>
      <c r="C12" s="19">
        <v>5</v>
      </c>
      <c r="D12" s="73"/>
      <c r="E12" s="40" t="s">
        <v>34</v>
      </c>
      <c r="F12" s="36" t="s">
        <v>35</v>
      </c>
      <c r="G12" s="36">
        <v>5</v>
      </c>
      <c r="H12" s="73"/>
      <c r="I12" s="44" t="s">
        <v>34</v>
      </c>
      <c r="J12" s="35" t="s">
        <v>35</v>
      </c>
      <c r="K12" s="35">
        <v>0</v>
      </c>
      <c r="L12" s="73"/>
      <c r="M12" s="40" t="s">
        <v>34</v>
      </c>
      <c r="N12" s="36" t="s">
        <v>35</v>
      </c>
      <c r="O12" s="36">
        <v>5</v>
      </c>
      <c r="P12" s="73"/>
      <c r="Q12" s="44" t="s">
        <v>34</v>
      </c>
      <c r="R12" s="35" t="s">
        <v>35</v>
      </c>
      <c r="S12" s="35">
        <v>0</v>
      </c>
      <c r="T12" s="73"/>
      <c r="U12" s="40" t="s">
        <v>34</v>
      </c>
      <c r="V12" s="36" t="s">
        <v>35</v>
      </c>
      <c r="W12" s="36">
        <v>5</v>
      </c>
      <c r="X12" s="73"/>
      <c r="Y12" s="44" t="s">
        <v>34</v>
      </c>
      <c r="Z12" s="35" t="s">
        <v>35</v>
      </c>
      <c r="AA12" s="35">
        <v>0</v>
      </c>
      <c r="AB12" s="73"/>
      <c r="AC12" s="44" t="s">
        <v>34</v>
      </c>
      <c r="AD12" s="35" t="s">
        <v>35</v>
      </c>
      <c r="AE12" s="35">
        <v>0</v>
      </c>
      <c r="AF12" s="73"/>
    </row>
    <row r="13" spans="1:32" ht="13.5" thickBot="1" x14ac:dyDescent="0.25">
      <c r="A13" s="56" t="s">
        <v>36</v>
      </c>
      <c r="B13" s="57"/>
      <c r="C13" s="20">
        <f>SUM(C5:C12)</f>
        <v>250</v>
      </c>
      <c r="D13" s="21">
        <v>0.37</v>
      </c>
      <c r="E13" s="56" t="s">
        <v>36</v>
      </c>
      <c r="F13" s="57"/>
      <c r="G13" s="20">
        <f>SUM(G5:G12)</f>
        <v>150</v>
      </c>
      <c r="H13" s="21">
        <v>0.45</v>
      </c>
      <c r="I13" s="56" t="s">
        <v>36</v>
      </c>
      <c r="J13" s="57"/>
      <c r="K13" s="20">
        <f>SUM(K5:K12)</f>
        <v>50</v>
      </c>
      <c r="L13" s="21">
        <v>0.62</v>
      </c>
      <c r="M13" s="56" t="s">
        <v>36</v>
      </c>
      <c r="N13" s="57"/>
      <c r="O13" s="20">
        <f>SUM(O5:O12)</f>
        <v>150</v>
      </c>
      <c r="P13" s="21">
        <v>0.45</v>
      </c>
      <c r="Q13" s="56" t="s">
        <v>36</v>
      </c>
      <c r="R13" s="57"/>
      <c r="S13" s="20">
        <f>SUM(S5:S12)</f>
        <v>50</v>
      </c>
      <c r="T13" s="21">
        <v>0.62</v>
      </c>
      <c r="U13" s="56" t="s">
        <v>36</v>
      </c>
      <c r="V13" s="57"/>
      <c r="W13" s="20">
        <f>SUM(W5:W12)</f>
        <v>150</v>
      </c>
      <c r="X13" s="21">
        <v>0.45</v>
      </c>
      <c r="Y13" s="56" t="s">
        <v>36</v>
      </c>
      <c r="Z13" s="57"/>
      <c r="AA13" s="20">
        <f>SUM(AA5:AA12)</f>
        <v>50</v>
      </c>
      <c r="AB13" s="21">
        <v>0.62</v>
      </c>
      <c r="AC13" s="56" t="s">
        <v>36</v>
      </c>
      <c r="AD13" s="57"/>
      <c r="AE13" s="20">
        <f>SUM(AE5:AE12)</f>
        <v>50</v>
      </c>
      <c r="AF13" s="21">
        <v>0.62</v>
      </c>
    </row>
    <row r="14" spans="1:32" ht="13.5" thickBot="1" x14ac:dyDescent="0.25">
      <c r="A14" s="22" t="s">
        <v>15</v>
      </c>
      <c r="B14" s="23" t="s">
        <v>37</v>
      </c>
      <c r="C14" s="67" t="s">
        <v>38</v>
      </c>
      <c r="D14" s="68"/>
      <c r="E14" s="37" t="s">
        <v>15</v>
      </c>
      <c r="F14" s="38" t="s">
        <v>37</v>
      </c>
      <c r="G14" s="60" t="s">
        <v>38</v>
      </c>
      <c r="H14" s="61"/>
      <c r="I14" s="37" t="s">
        <v>15</v>
      </c>
      <c r="J14" s="38" t="s">
        <v>37</v>
      </c>
      <c r="K14" s="60" t="s">
        <v>38</v>
      </c>
      <c r="L14" s="61"/>
      <c r="M14" s="37" t="s">
        <v>15</v>
      </c>
      <c r="N14" s="38" t="s">
        <v>37</v>
      </c>
      <c r="O14" s="60" t="s">
        <v>38</v>
      </c>
      <c r="P14" s="61"/>
      <c r="Q14" s="37" t="s">
        <v>15</v>
      </c>
      <c r="R14" s="38" t="s">
        <v>37</v>
      </c>
      <c r="S14" s="60" t="s">
        <v>38</v>
      </c>
      <c r="T14" s="61"/>
      <c r="U14" s="37" t="s">
        <v>15</v>
      </c>
      <c r="V14" s="38" t="s">
        <v>37</v>
      </c>
      <c r="W14" s="60" t="s">
        <v>38</v>
      </c>
      <c r="X14" s="61"/>
      <c r="Y14" s="37" t="s">
        <v>15</v>
      </c>
      <c r="Z14" s="38" t="s">
        <v>37</v>
      </c>
      <c r="AA14" s="60" t="s">
        <v>38</v>
      </c>
      <c r="AB14" s="61"/>
      <c r="AC14" s="37" t="s">
        <v>15</v>
      </c>
      <c r="AD14" s="38" t="s">
        <v>37</v>
      </c>
      <c r="AE14" s="60" t="s">
        <v>38</v>
      </c>
      <c r="AF14" s="61"/>
    </row>
    <row r="15" spans="1:32" ht="25.5" x14ac:dyDescent="0.2">
      <c r="A15" s="14" t="s">
        <v>39</v>
      </c>
      <c r="B15" s="15" t="s">
        <v>40</v>
      </c>
      <c r="C15" s="15">
        <v>19</v>
      </c>
      <c r="D15" s="62"/>
      <c r="E15" s="27" t="s">
        <v>39</v>
      </c>
      <c r="F15" s="28" t="s">
        <v>40</v>
      </c>
      <c r="G15" s="28">
        <v>19</v>
      </c>
      <c r="H15" s="65"/>
      <c r="I15" s="27" t="s">
        <v>39</v>
      </c>
      <c r="J15" s="28" t="s">
        <v>40</v>
      </c>
      <c r="K15" s="28">
        <v>19</v>
      </c>
      <c r="L15" s="65"/>
      <c r="M15" s="27" t="s">
        <v>39</v>
      </c>
      <c r="N15" s="28" t="s">
        <v>40</v>
      </c>
      <c r="O15" s="28">
        <v>19</v>
      </c>
      <c r="P15" s="65"/>
      <c r="Q15" s="27" t="s">
        <v>39</v>
      </c>
      <c r="R15" s="28" t="s">
        <v>40</v>
      </c>
      <c r="S15" s="28">
        <v>19</v>
      </c>
      <c r="T15" s="65"/>
      <c r="U15" s="27" t="s">
        <v>39</v>
      </c>
      <c r="V15" s="28" t="s">
        <v>40</v>
      </c>
      <c r="W15" s="28">
        <v>19</v>
      </c>
      <c r="X15" s="65"/>
      <c r="Y15" s="27" t="s">
        <v>39</v>
      </c>
      <c r="Z15" s="28" t="s">
        <v>40</v>
      </c>
      <c r="AA15" s="28">
        <v>19</v>
      </c>
      <c r="AB15" s="65"/>
      <c r="AC15" s="27" t="s">
        <v>39</v>
      </c>
      <c r="AD15" s="28" t="s">
        <v>40</v>
      </c>
      <c r="AE15" s="28">
        <v>19</v>
      </c>
      <c r="AF15" s="65"/>
    </row>
    <row r="16" spans="1:32" ht="38.25" x14ac:dyDescent="0.2">
      <c r="A16" s="17" t="s">
        <v>24</v>
      </c>
      <c r="B16" s="12" t="s">
        <v>25</v>
      </c>
      <c r="C16" s="12">
        <v>5</v>
      </c>
      <c r="D16" s="63"/>
      <c r="E16" s="17" t="s">
        <v>24</v>
      </c>
      <c r="F16" s="12" t="s">
        <v>25</v>
      </c>
      <c r="G16" s="12">
        <v>5</v>
      </c>
      <c r="H16" s="63"/>
      <c r="I16" s="17" t="s">
        <v>24</v>
      </c>
      <c r="J16" s="12" t="s">
        <v>25</v>
      </c>
      <c r="K16" s="12">
        <v>5</v>
      </c>
      <c r="L16" s="63"/>
      <c r="M16" s="17" t="s">
        <v>24</v>
      </c>
      <c r="N16" s="12" t="s">
        <v>25</v>
      </c>
      <c r="O16" s="12">
        <v>5</v>
      </c>
      <c r="P16" s="63"/>
      <c r="Q16" s="17" t="s">
        <v>24</v>
      </c>
      <c r="R16" s="12" t="s">
        <v>25</v>
      </c>
      <c r="S16" s="12">
        <v>5</v>
      </c>
      <c r="T16" s="63"/>
      <c r="U16" s="17" t="s">
        <v>24</v>
      </c>
      <c r="V16" s="12" t="s">
        <v>25</v>
      </c>
      <c r="W16" s="12">
        <v>5</v>
      </c>
      <c r="X16" s="63"/>
      <c r="Y16" s="17" t="s">
        <v>24</v>
      </c>
      <c r="Z16" s="12" t="s">
        <v>25</v>
      </c>
      <c r="AA16" s="12">
        <v>5</v>
      </c>
      <c r="AB16" s="63"/>
      <c r="AC16" s="17" t="s">
        <v>24</v>
      </c>
      <c r="AD16" s="12" t="s">
        <v>25</v>
      </c>
      <c r="AE16" s="12">
        <v>5</v>
      </c>
      <c r="AF16" s="63"/>
    </row>
    <row r="17" spans="1:32" x14ac:dyDescent="0.2">
      <c r="A17" s="17" t="s">
        <v>22</v>
      </c>
      <c r="B17" s="12" t="s">
        <v>23</v>
      </c>
      <c r="C17" s="12">
        <v>90</v>
      </c>
      <c r="D17" s="63"/>
      <c r="E17" s="17" t="s">
        <v>22</v>
      </c>
      <c r="F17" s="12" t="s">
        <v>23</v>
      </c>
      <c r="G17" s="12">
        <v>90</v>
      </c>
      <c r="H17" s="63"/>
      <c r="I17" s="17" t="s">
        <v>22</v>
      </c>
      <c r="J17" s="12" t="s">
        <v>23</v>
      </c>
      <c r="K17" s="12">
        <v>90</v>
      </c>
      <c r="L17" s="63"/>
      <c r="M17" s="17" t="s">
        <v>22</v>
      </c>
      <c r="N17" s="12" t="s">
        <v>23</v>
      </c>
      <c r="O17" s="12">
        <v>90</v>
      </c>
      <c r="P17" s="63"/>
      <c r="Q17" s="17" t="s">
        <v>22</v>
      </c>
      <c r="R17" s="12" t="s">
        <v>23</v>
      </c>
      <c r="S17" s="12">
        <v>90</v>
      </c>
      <c r="T17" s="63"/>
      <c r="U17" s="17" t="s">
        <v>22</v>
      </c>
      <c r="V17" s="12" t="s">
        <v>23</v>
      </c>
      <c r="W17" s="12">
        <v>90</v>
      </c>
      <c r="X17" s="63"/>
      <c r="Y17" s="17" t="s">
        <v>22</v>
      </c>
      <c r="Z17" s="12" t="s">
        <v>23</v>
      </c>
      <c r="AA17" s="12">
        <v>90</v>
      </c>
      <c r="AB17" s="63"/>
      <c r="AC17" s="17" t="s">
        <v>22</v>
      </c>
      <c r="AD17" s="12" t="s">
        <v>23</v>
      </c>
      <c r="AE17" s="12">
        <v>90</v>
      </c>
      <c r="AF17" s="63"/>
    </row>
    <row r="18" spans="1:32" ht="25.5" x14ac:dyDescent="0.2">
      <c r="A18" s="17" t="s">
        <v>28</v>
      </c>
      <c r="B18" s="12" t="s">
        <v>29</v>
      </c>
      <c r="C18" s="12">
        <v>15</v>
      </c>
      <c r="D18" s="63"/>
      <c r="E18" s="17" t="s">
        <v>28</v>
      </c>
      <c r="F18" s="12" t="s">
        <v>29</v>
      </c>
      <c r="G18" s="12">
        <v>15</v>
      </c>
      <c r="H18" s="63"/>
      <c r="I18" s="17" t="s">
        <v>28</v>
      </c>
      <c r="J18" s="12" t="s">
        <v>29</v>
      </c>
      <c r="K18" s="12">
        <v>15</v>
      </c>
      <c r="L18" s="63"/>
      <c r="M18" s="17" t="s">
        <v>28</v>
      </c>
      <c r="N18" s="12" t="s">
        <v>29</v>
      </c>
      <c r="O18" s="12">
        <v>15</v>
      </c>
      <c r="P18" s="63"/>
      <c r="Q18" s="17" t="s">
        <v>28</v>
      </c>
      <c r="R18" s="12" t="s">
        <v>29</v>
      </c>
      <c r="S18" s="12">
        <v>15</v>
      </c>
      <c r="T18" s="63"/>
      <c r="U18" s="17" t="s">
        <v>28</v>
      </c>
      <c r="V18" s="12" t="s">
        <v>29</v>
      </c>
      <c r="W18" s="12">
        <v>15</v>
      </c>
      <c r="X18" s="63"/>
      <c r="Y18" s="17" t="s">
        <v>28</v>
      </c>
      <c r="Z18" s="12" t="s">
        <v>29</v>
      </c>
      <c r="AA18" s="12">
        <v>15</v>
      </c>
      <c r="AB18" s="63"/>
      <c r="AC18" s="17" t="s">
        <v>28</v>
      </c>
      <c r="AD18" s="12" t="s">
        <v>29</v>
      </c>
      <c r="AE18" s="12">
        <v>15</v>
      </c>
      <c r="AF18" s="63"/>
    </row>
    <row r="19" spans="1:32" x14ac:dyDescent="0.2">
      <c r="A19" s="17" t="s">
        <v>41</v>
      </c>
      <c r="B19" s="12" t="s">
        <v>42</v>
      </c>
      <c r="C19" s="12">
        <v>20</v>
      </c>
      <c r="D19" s="63"/>
      <c r="E19" s="17" t="s">
        <v>41</v>
      </c>
      <c r="F19" s="12" t="s">
        <v>42</v>
      </c>
      <c r="G19" s="12">
        <v>20</v>
      </c>
      <c r="H19" s="63"/>
      <c r="I19" s="17" t="s">
        <v>41</v>
      </c>
      <c r="J19" s="12" t="s">
        <v>42</v>
      </c>
      <c r="K19" s="12">
        <v>20</v>
      </c>
      <c r="L19" s="63"/>
      <c r="M19" s="17" t="s">
        <v>41</v>
      </c>
      <c r="N19" s="12" t="s">
        <v>42</v>
      </c>
      <c r="O19" s="12">
        <v>20</v>
      </c>
      <c r="P19" s="63"/>
      <c r="Q19" s="17" t="s">
        <v>41</v>
      </c>
      <c r="R19" s="12" t="s">
        <v>42</v>
      </c>
      <c r="S19" s="12">
        <v>20</v>
      </c>
      <c r="T19" s="63"/>
      <c r="U19" s="17" t="s">
        <v>41</v>
      </c>
      <c r="V19" s="12" t="s">
        <v>42</v>
      </c>
      <c r="W19" s="12">
        <v>20</v>
      </c>
      <c r="X19" s="63"/>
      <c r="Y19" s="17" t="s">
        <v>41</v>
      </c>
      <c r="Z19" s="12" t="s">
        <v>42</v>
      </c>
      <c r="AA19" s="12">
        <v>20</v>
      </c>
      <c r="AB19" s="63"/>
      <c r="AC19" s="17" t="s">
        <v>41</v>
      </c>
      <c r="AD19" s="12" t="s">
        <v>42</v>
      </c>
      <c r="AE19" s="12">
        <v>20</v>
      </c>
      <c r="AF19" s="63"/>
    </row>
    <row r="20" spans="1:32" ht="76.5" x14ac:dyDescent="0.2">
      <c r="A20" s="17" t="s">
        <v>26</v>
      </c>
      <c r="B20" s="12" t="s">
        <v>27</v>
      </c>
      <c r="C20" s="12">
        <v>10</v>
      </c>
      <c r="D20" s="63"/>
      <c r="E20" s="17" t="s">
        <v>26</v>
      </c>
      <c r="F20" s="12" t="s">
        <v>27</v>
      </c>
      <c r="G20" s="12">
        <v>10</v>
      </c>
      <c r="H20" s="63"/>
      <c r="I20" s="17" t="s">
        <v>26</v>
      </c>
      <c r="J20" s="12" t="s">
        <v>27</v>
      </c>
      <c r="K20" s="12">
        <v>10</v>
      </c>
      <c r="L20" s="63"/>
      <c r="M20" s="17" t="s">
        <v>26</v>
      </c>
      <c r="N20" s="12" t="s">
        <v>27</v>
      </c>
      <c r="O20" s="12">
        <v>10</v>
      </c>
      <c r="P20" s="63"/>
      <c r="Q20" s="17" t="s">
        <v>26</v>
      </c>
      <c r="R20" s="12" t="s">
        <v>27</v>
      </c>
      <c r="S20" s="12">
        <v>10</v>
      </c>
      <c r="T20" s="63"/>
      <c r="U20" s="17" t="s">
        <v>26</v>
      </c>
      <c r="V20" s="12" t="s">
        <v>27</v>
      </c>
      <c r="W20" s="12">
        <v>10</v>
      </c>
      <c r="X20" s="63"/>
      <c r="Y20" s="17" t="s">
        <v>26</v>
      </c>
      <c r="Z20" s="12" t="s">
        <v>27</v>
      </c>
      <c r="AA20" s="12">
        <v>10</v>
      </c>
      <c r="AB20" s="63"/>
      <c r="AC20" s="17" t="s">
        <v>26</v>
      </c>
      <c r="AD20" s="12" t="s">
        <v>27</v>
      </c>
      <c r="AE20" s="12">
        <v>10</v>
      </c>
      <c r="AF20" s="63"/>
    </row>
    <row r="21" spans="1:32" ht="38.25" x14ac:dyDescent="0.2">
      <c r="A21" s="17" t="s">
        <v>32</v>
      </c>
      <c r="B21" s="12" t="s">
        <v>33</v>
      </c>
      <c r="C21" s="12">
        <v>10</v>
      </c>
      <c r="D21" s="63"/>
      <c r="E21" s="17" t="s">
        <v>32</v>
      </c>
      <c r="F21" s="12" t="s">
        <v>33</v>
      </c>
      <c r="G21" s="12">
        <v>10</v>
      </c>
      <c r="H21" s="63"/>
      <c r="I21" s="17" t="s">
        <v>32</v>
      </c>
      <c r="J21" s="12" t="s">
        <v>33</v>
      </c>
      <c r="K21" s="12">
        <v>10</v>
      </c>
      <c r="L21" s="63"/>
      <c r="M21" s="17" t="s">
        <v>32</v>
      </c>
      <c r="N21" s="12" t="s">
        <v>33</v>
      </c>
      <c r="O21" s="12">
        <v>10</v>
      </c>
      <c r="P21" s="63"/>
      <c r="Q21" s="17" t="s">
        <v>32</v>
      </c>
      <c r="R21" s="12" t="s">
        <v>33</v>
      </c>
      <c r="S21" s="12">
        <v>10</v>
      </c>
      <c r="T21" s="63"/>
      <c r="U21" s="17" t="s">
        <v>32</v>
      </c>
      <c r="V21" s="12" t="s">
        <v>33</v>
      </c>
      <c r="W21" s="12">
        <v>10</v>
      </c>
      <c r="X21" s="63"/>
      <c r="Y21" s="17" t="s">
        <v>32</v>
      </c>
      <c r="Z21" s="12" t="s">
        <v>33</v>
      </c>
      <c r="AA21" s="12">
        <v>10</v>
      </c>
      <c r="AB21" s="63"/>
      <c r="AC21" s="17" t="s">
        <v>32</v>
      </c>
      <c r="AD21" s="12" t="s">
        <v>33</v>
      </c>
      <c r="AE21" s="12">
        <v>10</v>
      </c>
      <c r="AF21" s="63"/>
    </row>
    <row r="22" spans="1:32" ht="25.5" x14ac:dyDescent="0.2">
      <c r="A22" s="17" t="s">
        <v>43</v>
      </c>
      <c r="B22" s="12" t="s">
        <v>44</v>
      </c>
      <c r="C22" s="12">
        <v>16</v>
      </c>
      <c r="D22" s="63"/>
      <c r="E22" s="17" t="s">
        <v>43</v>
      </c>
      <c r="F22" s="12" t="s">
        <v>44</v>
      </c>
      <c r="G22" s="12">
        <v>16</v>
      </c>
      <c r="H22" s="63"/>
      <c r="I22" s="17" t="s">
        <v>43</v>
      </c>
      <c r="J22" s="12" t="s">
        <v>44</v>
      </c>
      <c r="K22" s="12">
        <v>16</v>
      </c>
      <c r="L22" s="63"/>
      <c r="M22" s="17" t="s">
        <v>43</v>
      </c>
      <c r="N22" s="12" t="s">
        <v>44</v>
      </c>
      <c r="O22" s="12">
        <v>16</v>
      </c>
      <c r="P22" s="63"/>
      <c r="Q22" s="17" t="s">
        <v>43</v>
      </c>
      <c r="R22" s="12" t="s">
        <v>44</v>
      </c>
      <c r="S22" s="12">
        <v>16</v>
      </c>
      <c r="T22" s="63"/>
      <c r="U22" s="17" t="s">
        <v>43</v>
      </c>
      <c r="V22" s="12" t="s">
        <v>44</v>
      </c>
      <c r="W22" s="12">
        <v>16</v>
      </c>
      <c r="X22" s="63"/>
      <c r="Y22" s="17" t="s">
        <v>43</v>
      </c>
      <c r="Z22" s="12" t="s">
        <v>44</v>
      </c>
      <c r="AA22" s="12">
        <v>16</v>
      </c>
      <c r="AB22" s="63"/>
      <c r="AC22" s="17" t="s">
        <v>43</v>
      </c>
      <c r="AD22" s="12" t="s">
        <v>44</v>
      </c>
      <c r="AE22" s="12">
        <v>16</v>
      </c>
      <c r="AF22" s="63"/>
    </row>
    <row r="23" spans="1:32" x14ac:dyDescent="0.2">
      <c r="A23" s="17" t="s">
        <v>45</v>
      </c>
      <c r="B23" s="12" t="s">
        <v>46</v>
      </c>
      <c r="C23" s="12">
        <v>10</v>
      </c>
      <c r="D23" s="63"/>
      <c r="E23" s="17" t="s">
        <v>45</v>
      </c>
      <c r="F23" s="12" t="s">
        <v>46</v>
      </c>
      <c r="G23" s="12">
        <v>10</v>
      </c>
      <c r="H23" s="63"/>
      <c r="I23" s="17" t="s">
        <v>45</v>
      </c>
      <c r="J23" s="12" t="s">
        <v>46</v>
      </c>
      <c r="K23" s="12">
        <v>10</v>
      </c>
      <c r="L23" s="63"/>
      <c r="M23" s="17" t="s">
        <v>45</v>
      </c>
      <c r="N23" s="12" t="s">
        <v>46</v>
      </c>
      <c r="O23" s="12">
        <v>10</v>
      </c>
      <c r="P23" s="63"/>
      <c r="Q23" s="17" t="s">
        <v>45</v>
      </c>
      <c r="R23" s="12" t="s">
        <v>46</v>
      </c>
      <c r="S23" s="12">
        <v>10</v>
      </c>
      <c r="T23" s="63"/>
      <c r="U23" s="17" t="s">
        <v>45</v>
      </c>
      <c r="V23" s="12" t="s">
        <v>46</v>
      </c>
      <c r="W23" s="12">
        <v>10</v>
      </c>
      <c r="X23" s="63"/>
      <c r="Y23" s="17" t="s">
        <v>45</v>
      </c>
      <c r="Z23" s="12" t="s">
        <v>46</v>
      </c>
      <c r="AA23" s="12">
        <v>10</v>
      </c>
      <c r="AB23" s="63"/>
      <c r="AC23" s="17" t="s">
        <v>45</v>
      </c>
      <c r="AD23" s="12" t="s">
        <v>46</v>
      </c>
      <c r="AE23" s="12">
        <v>10</v>
      </c>
      <c r="AF23" s="63"/>
    </row>
    <row r="24" spans="1:32" ht="13.5" thickBot="1" x14ac:dyDescent="0.25">
      <c r="A24" s="24" t="s">
        <v>47</v>
      </c>
      <c r="B24" s="25" t="s">
        <v>48</v>
      </c>
      <c r="C24" s="25">
        <v>5</v>
      </c>
      <c r="D24" s="64"/>
      <c r="E24" s="18" t="s">
        <v>47</v>
      </c>
      <c r="F24" s="19" t="s">
        <v>48</v>
      </c>
      <c r="G24" s="19">
        <v>5</v>
      </c>
      <c r="H24" s="66"/>
      <c r="I24" s="18" t="s">
        <v>47</v>
      </c>
      <c r="J24" s="19" t="s">
        <v>48</v>
      </c>
      <c r="K24" s="19">
        <v>5</v>
      </c>
      <c r="L24" s="66"/>
      <c r="M24" s="18" t="s">
        <v>47</v>
      </c>
      <c r="N24" s="19" t="s">
        <v>48</v>
      </c>
      <c r="O24" s="19">
        <v>5</v>
      </c>
      <c r="P24" s="66"/>
      <c r="Q24" s="18" t="s">
        <v>47</v>
      </c>
      <c r="R24" s="19" t="s">
        <v>48</v>
      </c>
      <c r="S24" s="19">
        <v>5</v>
      </c>
      <c r="T24" s="66"/>
      <c r="U24" s="18" t="s">
        <v>47</v>
      </c>
      <c r="V24" s="19" t="s">
        <v>48</v>
      </c>
      <c r="W24" s="19">
        <v>5</v>
      </c>
      <c r="X24" s="66"/>
      <c r="Y24" s="18" t="s">
        <v>47</v>
      </c>
      <c r="Z24" s="19" t="s">
        <v>48</v>
      </c>
      <c r="AA24" s="19">
        <v>5</v>
      </c>
      <c r="AB24" s="66"/>
      <c r="AC24" s="18" t="s">
        <v>47</v>
      </c>
      <c r="AD24" s="19" t="s">
        <v>48</v>
      </c>
      <c r="AE24" s="19">
        <v>5</v>
      </c>
      <c r="AF24" s="66"/>
    </row>
    <row r="25" spans="1:32" ht="13.5" thickBot="1" x14ac:dyDescent="0.25">
      <c r="A25" s="58" t="s">
        <v>36</v>
      </c>
      <c r="B25" s="59"/>
      <c r="C25" s="26">
        <f>SUM(C15:C24)</f>
        <v>200</v>
      </c>
      <c r="D25" s="11">
        <v>2.67</v>
      </c>
      <c r="E25" s="56" t="s">
        <v>36</v>
      </c>
      <c r="F25" s="57"/>
      <c r="G25" s="20">
        <f>SUM(G15:G24)</f>
        <v>200</v>
      </c>
      <c r="H25" s="21">
        <v>2.67</v>
      </c>
      <c r="I25" s="56" t="s">
        <v>36</v>
      </c>
      <c r="J25" s="57"/>
      <c r="K25" s="20">
        <f>SUM(K15:K24)</f>
        <v>200</v>
      </c>
      <c r="L25" s="21">
        <v>2.67</v>
      </c>
      <c r="M25" s="56" t="s">
        <v>36</v>
      </c>
      <c r="N25" s="57"/>
      <c r="O25" s="20">
        <f>SUM(O15:O24)</f>
        <v>200</v>
      </c>
      <c r="P25" s="21">
        <v>2.67</v>
      </c>
      <c r="Q25" s="56" t="s">
        <v>36</v>
      </c>
      <c r="R25" s="57"/>
      <c r="S25" s="20">
        <f>SUM(S15:S24)</f>
        <v>200</v>
      </c>
      <c r="T25" s="21">
        <v>2.67</v>
      </c>
      <c r="U25" s="56" t="s">
        <v>36</v>
      </c>
      <c r="V25" s="57"/>
      <c r="W25" s="20">
        <f>SUM(W15:W24)</f>
        <v>200</v>
      </c>
      <c r="X25" s="21">
        <v>2.67</v>
      </c>
      <c r="Y25" s="56" t="s">
        <v>36</v>
      </c>
      <c r="Z25" s="57"/>
      <c r="AA25" s="20">
        <f>SUM(AA15:AA24)</f>
        <v>200</v>
      </c>
      <c r="AB25" s="21">
        <v>2.67</v>
      </c>
      <c r="AC25" s="56" t="s">
        <v>36</v>
      </c>
      <c r="AD25" s="57"/>
      <c r="AE25" s="20">
        <f>SUM(AE15:AE24)</f>
        <v>200</v>
      </c>
      <c r="AF25" s="21">
        <v>2.67</v>
      </c>
    </row>
    <row r="26" spans="1:32" ht="13.5" thickBot="1" x14ac:dyDescent="0.25">
      <c r="A26" s="29" t="s">
        <v>49</v>
      </c>
      <c r="B26" s="30" t="s">
        <v>50</v>
      </c>
      <c r="C26" s="49" t="s">
        <v>51</v>
      </c>
      <c r="D26" s="50"/>
      <c r="E26" s="29" t="s">
        <v>49</v>
      </c>
      <c r="F26" s="30" t="s">
        <v>50</v>
      </c>
      <c r="G26" s="49" t="s">
        <v>51</v>
      </c>
      <c r="H26" s="50"/>
      <c r="I26" s="29" t="s">
        <v>49</v>
      </c>
      <c r="J26" s="30" t="s">
        <v>50</v>
      </c>
      <c r="K26" s="49" t="s">
        <v>51</v>
      </c>
      <c r="L26" s="50"/>
      <c r="M26" s="29" t="s">
        <v>49</v>
      </c>
      <c r="N26" s="30" t="s">
        <v>50</v>
      </c>
      <c r="O26" s="49" t="s">
        <v>51</v>
      </c>
      <c r="P26" s="50"/>
      <c r="Q26" s="29" t="s">
        <v>49</v>
      </c>
      <c r="R26" s="30" t="s">
        <v>50</v>
      </c>
      <c r="S26" s="49" t="s">
        <v>51</v>
      </c>
      <c r="T26" s="50"/>
      <c r="U26" s="29" t="s">
        <v>49</v>
      </c>
      <c r="V26" s="30" t="s">
        <v>50</v>
      </c>
      <c r="W26" s="49" t="s">
        <v>51</v>
      </c>
      <c r="X26" s="50"/>
      <c r="Y26" s="29" t="s">
        <v>49</v>
      </c>
      <c r="Z26" s="30" t="s">
        <v>50</v>
      </c>
      <c r="AA26" s="49" t="s">
        <v>51</v>
      </c>
      <c r="AB26" s="50"/>
      <c r="AC26" s="29" t="s">
        <v>49</v>
      </c>
      <c r="AD26" s="30" t="s">
        <v>50</v>
      </c>
      <c r="AE26" s="49" t="s">
        <v>38</v>
      </c>
      <c r="AF26" s="50"/>
    </row>
    <row r="27" spans="1:32" x14ac:dyDescent="0.2">
      <c r="A27" s="27" t="s">
        <v>20</v>
      </c>
      <c r="B27" s="28" t="s">
        <v>21</v>
      </c>
      <c r="C27" s="28">
        <v>125</v>
      </c>
      <c r="D27" s="54"/>
      <c r="E27" s="27" t="s">
        <v>20</v>
      </c>
      <c r="F27" s="28" t="s">
        <v>21</v>
      </c>
      <c r="G27" s="28">
        <v>125</v>
      </c>
      <c r="H27" s="54"/>
      <c r="I27" s="27" t="s">
        <v>20</v>
      </c>
      <c r="J27" s="28" t="s">
        <v>21</v>
      </c>
      <c r="K27" s="28">
        <v>125</v>
      </c>
      <c r="L27" s="54"/>
      <c r="M27" s="27" t="s">
        <v>20</v>
      </c>
      <c r="N27" s="28" t="s">
        <v>21</v>
      </c>
      <c r="O27" s="28">
        <v>125</v>
      </c>
      <c r="P27" s="54"/>
      <c r="Q27" s="27" t="s">
        <v>20</v>
      </c>
      <c r="R27" s="28" t="s">
        <v>21</v>
      </c>
      <c r="S27" s="28">
        <v>125</v>
      </c>
      <c r="T27" s="54"/>
      <c r="U27" s="27" t="s">
        <v>20</v>
      </c>
      <c r="V27" s="28" t="s">
        <v>21</v>
      </c>
      <c r="W27" s="28">
        <v>125</v>
      </c>
      <c r="X27" s="54"/>
      <c r="Y27" s="27" t="s">
        <v>20</v>
      </c>
      <c r="Z27" s="28" t="s">
        <v>21</v>
      </c>
      <c r="AA27" s="28">
        <v>125</v>
      </c>
      <c r="AB27" s="54"/>
      <c r="AC27" s="27" t="s">
        <v>20</v>
      </c>
      <c r="AD27" s="28" t="s">
        <v>21</v>
      </c>
      <c r="AE27" s="28">
        <v>73</v>
      </c>
      <c r="AF27" s="54"/>
    </row>
    <row r="28" spans="1:32" ht="38.25" x14ac:dyDescent="0.2">
      <c r="A28" s="17" t="s">
        <v>24</v>
      </c>
      <c r="B28" s="12" t="s">
        <v>25</v>
      </c>
      <c r="C28" s="12">
        <v>20</v>
      </c>
      <c r="D28" s="52"/>
      <c r="E28" s="17" t="s">
        <v>24</v>
      </c>
      <c r="F28" s="12" t="s">
        <v>25</v>
      </c>
      <c r="G28" s="12">
        <v>20</v>
      </c>
      <c r="H28" s="52"/>
      <c r="I28" s="17" t="s">
        <v>24</v>
      </c>
      <c r="J28" s="12" t="s">
        <v>25</v>
      </c>
      <c r="K28" s="12">
        <v>20</v>
      </c>
      <c r="L28" s="52"/>
      <c r="M28" s="17" t="s">
        <v>24</v>
      </c>
      <c r="N28" s="12" t="s">
        <v>25</v>
      </c>
      <c r="O28" s="12">
        <v>20</v>
      </c>
      <c r="P28" s="52"/>
      <c r="Q28" s="17" t="s">
        <v>24</v>
      </c>
      <c r="R28" s="12" t="s">
        <v>25</v>
      </c>
      <c r="S28" s="12">
        <v>20</v>
      </c>
      <c r="T28" s="52"/>
      <c r="U28" s="17" t="s">
        <v>24</v>
      </c>
      <c r="V28" s="12" t="s">
        <v>25</v>
      </c>
      <c r="W28" s="12">
        <v>20</v>
      </c>
      <c r="X28" s="52"/>
      <c r="Y28" s="17" t="s">
        <v>24</v>
      </c>
      <c r="Z28" s="12" t="s">
        <v>25</v>
      </c>
      <c r="AA28" s="12">
        <v>20</v>
      </c>
      <c r="AB28" s="52"/>
      <c r="AC28" s="17" t="s">
        <v>24</v>
      </c>
      <c r="AD28" s="12" t="s">
        <v>25</v>
      </c>
      <c r="AE28" s="12">
        <v>13</v>
      </c>
      <c r="AF28" s="52"/>
    </row>
    <row r="29" spans="1:32" x14ac:dyDescent="0.2">
      <c r="A29" s="17" t="s">
        <v>22</v>
      </c>
      <c r="B29" s="12" t="s">
        <v>23</v>
      </c>
      <c r="C29" s="12">
        <v>50</v>
      </c>
      <c r="D29" s="52"/>
      <c r="E29" s="17" t="s">
        <v>22</v>
      </c>
      <c r="F29" s="12" t="s">
        <v>23</v>
      </c>
      <c r="G29" s="12">
        <v>50</v>
      </c>
      <c r="H29" s="52"/>
      <c r="I29" s="17" t="s">
        <v>22</v>
      </c>
      <c r="J29" s="12" t="s">
        <v>23</v>
      </c>
      <c r="K29" s="12">
        <v>50</v>
      </c>
      <c r="L29" s="52"/>
      <c r="M29" s="17" t="s">
        <v>22</v>
      </c>
      <c r="N29" s="12" t="s">
        <v>23</v>
      </c>
      <c r="O29" s="12">
        <v>50</v>
      </c>
      <c r="P29" s="52"/>
      <c r="Q29" s="17" t="s">
        <v>22</v>
      </c>
      <c r="R29" s="12" t="s">
        <v>23</v>
      </c>
      <c r="S29" s="12">
        <v>50</v>
      </c>
      <c r="T29" s="52"/>
      <c r="U29" s="17" t="s">
        <v>22</v>
      </c>
      <c r="V29" s="12" t="s">
        <v>23</v>
      </c>
      <c r="W29" s="12">
        <v>50</v>
      </c>
      <c r="X29" s="52"/>
      <c r="Y29" s="17" t="s">
        <v>22</v>
      </c>
      <c r="Z29" s="12" t="s">
        <v>23</v>
      </c>
      <c r="AA29" s="12">
        <v>50</v>
      </c>
      <c r="AB29" s="52"/>
      <c r="AC29" s="17" t="s">
        <v>22</v>
      </c>
      <c r="AD29" s="12" t="s">
        <v>23</v>
      </c>
      <c r="AE29" s="12">
        <v>39</v>
      </c>
      <c r="AF29" s="52"/>
    </row>
    <row r="30" spans="1:32" ht="25.5" x14ac:dyDescent="0.2">
      <c r="A30" s="17" t="s">
        <v>52</v>
      </c>
      <c r="B30" s="12" t="s">
        <v>53</v>
      </c>
      <c r="C30" s="12">
        <v>15</v>
      </c>
      <c r="D30" s="52"/>
      <c r="E30" s="17" t="s">
        <v>52</v>
      </c>
      <c r="F30" s="12" t="s">
        <v>53</v>
      </c>
      <c r="G30" s="12">
        <v>15</v>
      </c>
      <c r="H30" s="52"/>
      <c r="I30" s="17" t="s">
        <v>52</v>
      </c>
      <c r="J30" s="12" t="s">
        <v>53</v>
      </c>
      <c r="K30" s="12">
        <v>15</v>
      </c>
      <c r="L30" s="52"/>
      <c r="M30" s="17" t="s">
        <v>52</v>
      </c>
      <c r="N30" s="12" t="s">
        <v>53</v>
      </c>
      <c r="O30" s="12">
        <v>15</v>
      </c>
      <c r="P30" s="52"/>
      <c r="Q30" s="17" t="s">
        <v>52</v>
      </c>
      <c r="R30" s="12" t="s">
        <v>53</v>
      </c>
      <c r="S30" s="12">
        <v>15</v>
      </c>
      <c r="T30" s="52"/>
      <c r="U30" s="17" t="s">
        <v>52</v>
      </c>
      <c r="V30" s="12" t="s">
        <v>53</v>
      </c>
      <c r="W30" s="12">
        <v>15</v>
      </c>
      <c r="X30" s="52"/>
      <c r="Y30" s="17" t="s">
        <v>52</v>
      </c>
      <c r="Z30" s="12" t="s">
        <v>53</v>
      </c>
      <c r="AA30" s="12">
        <v>15</v>
      </c>
      <c r="AB30" s="52"/>
      <c r="AC30" s="17" t="s">
        <v>52</v>
      </c>
      <c r="AD30" s="12" t="s">
        <v>53</v>
      </c>
      <c r="AE30" s="12">
        <v>15</v>
      </c>
      <c r="AF30" s="52"/>
    </row>
    <row r="31" spans="1:32" ht="25.5" x14ac:dyDescent="0.2">
      <c r="A31" s="17" t="s">
        <v>54</v>
      </c>
      <c r="B31" s="12" t="s">
        <v>55</v>
      </c>
      <c r="C31" s="12">
        <v>5</v>
      </c>
      <c r="D31" s="52"/>
      <c r="E31" s="17" t="s">
        <v>54</v>
      </c>
      <c r="F31" s="12" t="s">
        <v>55</v>
      </c>
      <c r="G31" s="12">
        <v>5</v>
      </c>
      <c r="H31" s="52"/>
      <c r="I31" s="17" t="s">
        <v>54</v>
      </c>
      <c r="J31" s="12" t="s">
        <v>55</v>
      </c>
      <c r="K31" s="12">
        <v>5</v>
      </c>
      <c r="L31" s="52"/>
      <c r="M31" s="17" t="s">
        <v>54</v>
      </c>
      <c r="N31" s="12" t="s">
        <v>55</v>
      </c>
      <c r="O31" s="12">
        <v>5</v>
      </c>
      <c r="P31" s="52"/>
      <c r="Q31" s="17" t="s">
        <v>54</v>
      </c>
      <c r="R31" s="12" t="s">
        <v>55</v>
      </c>
      <c r="S31" s="12">
        <v>5</v>
      </c>
      <c r="T31" s="52"/>
      <c r="U31" s="17" t="s">
        <v>54</v>
      </c>
      <c r="V31" s="12" t="s">
        <v>55</v>
      </c>
      <c r="W31" s="12">
        <v>5</v>
      </c>
      <c r="X31" s="52"/>
      <c r="Y31" s="17" t="s">
        <v>54</v>
      </c>
      <c r="Z31" s="12" t="s">
        <v>55</v>
      </c>
      <c r="AA31" s="12">
        <v>5</v>
      </c>
      <c r="AB31" s="52"/>
      <c r="AC31" s="17" t="s">
        <v>54</v>
      </c>
      <c r="AD31" s="12" t="s">
        <v>55</v>
      </c>
      <c r="AE31" s="12">
        <v>5</v>
      </c>
      <c r="AF31" s="52"/>
    </row>
    <row r="32" spans="1:32" x14ac:dyDescent="0.2">
      <c r="A32" s="17" t="s">
        <v>56</v>
      </c>
      <c r="B32" s="12" t="s">
        <v>57</v>
      </c>
      <c r="C32" s="12">
        <v>10</v>
      </c>
      <c r="D32" s="52"/>
      <c r="E32" s="17" t="s">
        <v>56</v>
      </c>
      <c r="F32" s="12" t="s">
        <v>57</v>
      </c>
      <c r="G32" s="12">
        <v>10</v>
      </c>
      <c r="H32" s="52"/>
      <c r="I32" s="17" t="s">
        <v>56</v>
      </c>
      <c r="J32" s="12" t="s">
        <v>57</v>
      </c>
      <c r="K32" s="12">
        <v>10</v>
      </c>
      <c r="L32" s="52"/>
      <c r="M32" s="17" t="s">
        <v>56</v>
      </c>
      <c r="N32" s="12" t="s">
        <v>57</v>
      </c>
      <c r="O32" s="12">
        <v>10</v>
      </c>
      <c r="P32" s="52"/>
      <c r="Q32" s="17" t="s">
        <v>56</v>
      </c>
      <c r="R32" s="12" t="s">
        <v>57</v>
      </c>
      <c r="S32" s="12">
        <v>10</v>
      </c>
      <c r="T32" s="52"/>
      <c r="U32" s="17" t="s">
        <v>56</v>
      </c>
      <c r="V32" s="12" t="s">
        <v>57</v>
      </c>
      <c r="W32" s="12">
        <v>10</v>
      </c>
      <c r="X32" s="52"/>
      <c r="Y32" s="17" t="s">
        <v>56</v>
      </c>
      <c r="Z32" s="12" t="s">
        <v>57</v>
      </c>
      <c r="AA32" s="12">
        <v>10</v>
      </c>
      <c r="AB32" s="52"/>
      <c r="AC32" s="17" t="s">
        <v>56</v>
      </c>
      <c r="AD32" s="12" t="s">
        <v>57</v>
      </c>
      <c r="AE32" s="12">
        <v>10</v>
      </c>
      <c r="AF32" s="52"/>
    </row>
    <row r="33" spans="1:32" ht="25.5" x14ac:dyDescent="0.2">
      <c r="A33" s="17" t="s">
        <v>58</v>
      </c>
      <c r="B33" s="12" t="s">
        <v>59</v>
      </c>
      <c r="C33" s="12">
        <v>5</v>
      </c>
      <c r="D33" s="52"/>
      <c r="E33" s="17" t="s">
        <v>58</v>
      </c>
      <c r="F33" s="12" t="s">
        <v>59</v>
      </c>
      <c r="G33" s="12">
        <v>5</v>
      </c>
      <c r="H33" s="52"/>
      <c r="I33" s="17" t="s">
        <v>58</v>
      </c>
      <c r="J33" s="12" t="s">
        <v>59</v>
      </c>
      <c r="K33" s="12">
        <v>5</v>
      </c>
      <c r="L33" s="52"/>
      <c r="M33" s="17" t="s">
        <v>58</v>
      </c>
      <c r="N33" s="12" t="s">
        <v>59</v>
      </c>
      <c r="O33" s="12">
        <v>5</v>
      </c>
      <c r="P33" s="52"/>
      <c r="Q33" s="17" t="s">
        <v>58</v>
      </c>
      <c r="R33" s="12" t="s">
        <v>59</v>
      </c>
      <c r="S33" s="12">
        <v>5</v>
      </c>
      <c r="T33" s="52"/>
      <c r="U33" s="17" t="s">
        <v>58</v>
      </c>
      <c r="V33" s="12" t="s">
        <v>59</v>
      </c>
      <c r="W33" s="12">
        <v>5</v>
      </c>
      <c r="X33" s="52"/>
      <c r="Y33" s="17" t="s">
        <v>58</v>
      </c>
      <c r="Z33" s="12" t="s">
        <v>59</v>
      </c>
      <c r="AA33" s="12">
        <v>5</v>
      </c>
      <c r="AB33" s="52"/>
      <c r="AC33" s="17" t="s">
        <v>58</v>
      </c>
      <c r="AD33" s="12" t="s">
        <v>59</v>
      </c>
      <c r="AE33" s="12">
        <v>5</v>
      </c>
      <c r="AF33" s="52"/>
    </row>
    <row r="34" spans="1:32" ht="25.5" x14ac:dyDescent="0.2">
      <c r="A34" s="17" t="s">
        <v>60</v>
      </c>
      <c r="B34" s="12" t="s">
        <v>61</v>
      </c>
      <c r="C34" s="12">
        <v>30</v>
      </c>
      <c r="D34" s="52"/>
      <c r="E34" s="17" t="s">
        <v>60</v>
      </c>
      <c r="F34" s="12" t="s">
        <v>61</v>
      </c>
      <c r="G34" s="12">
        <v>30</v>
      </c>
      <c r="H34" s="52"/>
      <c r="I34" s="17" t="s">
        <v>60</v>
      </c>
      <c r="J34" s="12" t="s">
        <v>61</v>
      </c>
      <c r="K34" s="12">
        <v>30</v>
      </c>
      <c r="L34" s="52"/>
      <c r="M34" s="17" t="s">
        <v>60</v>
      </c>
      <c r="N34" s="12" t="s">
        <v>61</v>
      </c>
      <c r="O34" s="12">
        <v>30</v>
      </c>
      <c r="P34" s="52"/>
      <c r="Q34" s="17" t="s">
        <v>60</v>
      </c>
      <c r="R34" s="12" t="s">
        <v>61</v>
      </c>
      <c r="S34" s="12">
        <v>30</v>
      </c>
      <c r="T34" s="52"/>
      <c r="U34" s="17" t="s">
        <v>60</v>
      </c>
      <c r="V34" s="12" t="s">
        <v>61</v>
      </c>
      <c r="W34" s="12">
        <v>30</v>
      </c>
      <c r="X34" s="52"/>
      <c r="Y34" s="17" t="s">
        <v>60</v>
      </c>
      <c r="Z34" s="12" t="s">
        <v>61</v>
      </c>
      <c r="AA34" s="12">
        <v>30</v>
      </c>
      <c r="AB34" s="52"/>
      <c r="AC34" s="17" t="s">
        <v>60</v>
      </c>
      <c r="AD34" s="12" t="s">
        <v>61</v>
      </c>
      <c r="AE34" s="12">
        <v>30</v>
      </c>
      <c r="AF34" s="52"/>
    </row>
    <row r="35" spans="1:32" ht="25.5" x14ac:dyDescent="0.2">
      <c r="A35" s="17" t="s">
        <v>62</v>
      </c>
      <c r="B35" s="12" t="s">
        <v>63</v>
      </c>
      <c r="C35" s="12">
        <v>10</v>
      </c>
      <c r="D35" s="52"/>
      <c r="E35" s="17" t="s">
        <v>62</v>
      </c>
      <c r="F35" s="12" t="s">
        <v>63</v>
      </c>
      <c r="G35" s="12">
        <v>10</v>
      </c>
      <c r="H35" s="52"/>
      <c r="I35" s="17" t="s">
        <v>62</v>
      </c>
      <c r="J35" s="12" t="s">
        <v>63</v>
      </c>
      <c r="K35" s="12">
        <v>10</v>
      </c>
      <c r="L35" s="52"/>
      <c r="M35" s="17" t="s">
        <v>62</v>
      </c>
      <c r="N35" s="12" t="s">
        <v>63</v>
      </c>
      <c r="O35" s="12">
        <v>10</v>
      </c>
      <c r="P35" s="52"/>
      <c r="Q35" s="17" t="s">
        <v>62</v>
      </c>
      <c r="R35" s="12" t="s">
        <v>63</v>
      </c>
      <c r="S35" s="12">
        <v>10</v>
      </c>
      <c r="T35" s="52"/>
      <c r="U35" s="17" t="s">
        <v>62</v>
      </c>
      <c r="V35" s="12" t="s">
        <v>63</v>
      </c>
      <c r="W35" s="12">
        <v>10</v>
      </c>
      <c r="X35" s="52"/>
      <c r="Y35" s="17" t="s">
        <v>62</v>
      </c>
      <c r="Z35" s="12" t="s">
        <v>63</v>
      </c>
      <c r="AA35" s="12">
        <v>10</v>
      </c>
      <c r="AB35" s="52"/>
      <c r="AC35" s="17" t="s">
        <v>62</v>
      </c>
      <c r="AD35" s="12" t="s">
        <v>63</v>
      </c>
      <c r="AE35" s="12">
        <v>10</v>
      </c>
      <c r="AF35" s="52"/>
    </row>
    <row r="36" spans="1:32" ht="13.5" thickBot="1" x14ac:dyDescent="0.25">
      <c r="A36" s="18" t="s">
        <v>64</v>
      </c>
      <c r="B36" s="19" t="s">
        <v>65</v>
      </c>
      <c r="C36" s="19">
        <v>30</v>
      </c>
      <c r="D36" s="55"/>
      <c r="E36" s="18" t="s">
        <v>64</v>
      </c>
      <c r="F36" s="19" t="s">
        <v>65</v>
      </c>
      <c r="G36" s="19">
        <v>30</v>
      </c>
      <c r="H36" s="55"/>
      <c r="I36" s="18" t="s">
        <v>64</v>
      </c>
      <c r="J36" s="19" t="s">
        <v>65</v>
      </c>
      <c r="K36" s="19">
        <v>30</v>
      </c>
      <c r="L36" s="55"/>
      <c r="M36" s="18" t="s">
        <v>64</v>
      </c>
      <c r="N36" s="19" t="s">
        <v>65</v>
      </c>
      <c r="O36" s="19">
        <v>30</v>
      </c>
      <c r="P36" s="55"/>
      <c r="Q36" s="18" t="s">
        <v>64</v>
      </c>
      <c r="R36" s="19" t="s">
        <v>65</v>
      </c>
      <c r="S36" s="19">
        <v>30</v>
      </c>
      <c r="T36" s="55"/>
      <c r="U36" s="18" t="s">
        <v>64</v>
      </c>
      <c r="V36" s="19" t="s">
        <v>65</v>
      </c>
      <c r="W36" s="19">
        <v>30</v>
      </c>
      <c r="X36" s="55"/>
      <c r="Y36" s="18" t="s">
        <v>64</v>
      </c>
      <c r="Z36" s="19" t="s">
        <v>65</v>
      </c>
      <c r="AA36" s="19">
        <v>30</v>
      </c>
      <c r="AB36" s="55"/>
      <c r="AC36" s="44" t="s">
        <v>64</v>
      </c>
      <c r="AD36" s="35" t="s">
        <v>65</v>
      </c>
      <c r="AE36" s="35">
        <v>0</v>
      </c>
      <c r="AF36" s="55"/>
    </row>
    <row r="37" spans="1:32" ht="13.5" thickBot="1" x14ac:dyDescent="0.25">
      <c r="A37" s="56" t="s">
        <v>36</v>
      </c>
      <c r="B37" s="57"/>
      <c r="C37" s="20">
        <f>SUM(C27:C36)</f>
        <v>300</v>
      </c>
      <c r="D37" s="21">
        <v>0.2</v>
      </c>
      <c r="E37" s="56" t="s">
        <v>36</v>
      </c>
      <c r="F37" s="57"/>
      <c r="G37" s="20">
        <f>SUM(G27:G36)</f>
        <v>300</v>
      </c>
      <c r="H37" s="21">
        <v>0.2</v>
      </c>
      <c r="I37" s="56" t="s">
        <v>36</v>
      </c>
      <c r="J37" s="57"/>
      <c r="K37" s="20">
        <f>SUM(K27:K36)</f>
        <v>300</v>
      </c>
      <c r="L37" s="21">
        <v>0.2</v>
      </c>
      <c r="M37" s="56" t="s">
        <v>36</v>
      </c>
      <c r="N37" s="57"/>
      <c r="O37" s="20">
        <f>SUM(O27:O36)</f>
        <v>300</v>
      </c>
      <c r="P37" s="21">
        <v>0.2</v>
      </c>
      <c r="Q37" s="56" t="s">
        <v>36</v>
      </c>
      <c r="R37" s="57"/>
      <c r="S37" s="20">
        <f>SUM(S27:S36)</f>
        <v>300</v>
      </c>
      <c r="T37" s="21">
        <v>0.2</v>
      </c>
      <c r="U37" s="56" t="s">
        <v>36</v>
      </c>
      <c r="V37" s="57"/>
      <c r="W37" s="20">
        <f>SUM(W27:W36)</f>
        <v>300</v>
      </c>
      <c r="X37" s="21">
        <v>0.2</v>
      </c>
      <c r="Y37" s="56" t="s">
        <v>36</v>
      </c>
      <c r="Z37" s="57"/>
      <c r="AA37" s="20">
        <f>SUM(AA27:AA36)</f>
        <v>300</v>
      </c>
      <c r="AB37" s="21">
        <v>0.2</v>
      </c>
      <c r="AC37" s="56" t="s">
        <v>36</v>
      </c>
      <c r="AD37" s="57"/>
      <c r="AE37" s="20">
        <f>SUM(AE27:AE36)</f>
        <v>200</v>
      </c>
      <c r="AF37" s="21">
        <v>0.4</v>
      </c>
    </row>
    <row r="38" spans="1:32" ht="13.5" thickBot="1" x14ac:dyDescent="0.25">
      <c r="A38" s="29" t="s">
        <v>49</v>
      </c>
      <c r="B38" s="30" t="s">
        <v>66</v>
      </c>
      <c r="C38" s="49" t="s">
        <v>67</v>
      </c>
      <c r="D38" s="50"/>
      <c r="E38" s="29" t="s">
        <v>49</v>
      </c>
      <c r="F38" s="30" t="s">
        <v>66</v>
      </c>
      <c r="G38" s="49" t="s">
        <v>67</v>
      </c>
      <c r="H38" s="50"/>
      <c r="I38" s="29" t="s">
        <v>49</v>
      </c>
      <c r="J38" s="30" t="s">
        <v>66</v>
      </c>
      <c r="K38" s="49" t="s">
        <v>67</v>
      </c>
      <c r="L38" s="50"/>
      <c r="M38" s="29" t="s">
        <v>49</v>
      </c>
      <c r="N38" s="30" t="s">
        <v>66</v>
      </c>
      <c r="O38" s="49" t="s">
        <v>67</v>
      </c>
      <c r="P38" s="50"/>
      <c r="Q38" s="29" t="s">
        <v>49</v>
      </c>
      <c r="R38" s="30" t="s">
        <v>66</v>
      </c>
      <c r="S38" s="49" t="s">
        <v>67</v>
      </c>
      <c r="T38" s="50"/>
      <c r="U38" s="29" t="s">
        <v>49</v>
      </c>
      <c r="V38" s="30" t="s">
        <v>66</v>
      </c>
      <c r="W38" s="49" t="s">
        <v>67</v>
      </c>
      <c r="X38" s="50"/>
      <c r="Y38" s="29" t="s">
        <v>49</v>
      </c>
      <c r="Z38" s="30" t="s">
        <v>66</v>
      </c>
      <c r="AA38" s="49" t="s">
        <v>67</v>
      </c>
      <c r="AB38" s="50"/>
      <c r="AC38" s="29" t="s">
        <v>49</v>
      </c>
      <c r="AD38" s="30" t="s">
        <v>66</v>
      </c>
      <c r="AE38" s="49" t="s">
        <v>67</v>
      </c>
      <c r="AF38" s="50"/>
    </row>
    <row r="39" spans="1:32" ht="38.25" x14ac:dyDescent="0.2">
      <c r="A39" s="14" t="s">
        <v>24</v>
      </c>
      <c r="B39" s="15" t="s">
        <v>25</v>
      </c>
      <c r="C39" s="15">
        <v>50</v>
      </c>
      <c r="D39" s="51"/>
      <c r="E39" s="27" t="s">
        <v>24</v>
      </c>
      <c r="F39" s="28" t="s">
        <v>25</v>
      </c>
      <c r="G39" s="28">
        <v>50</v>
      </c>
      <c r="H39" s="54"/>
      <c r="I39" s="14" t="s">
        <v>24</v>
      </c>
      <c r="J39" s="15" t="s">
        <v>25</v>
      </c>
      <c r="K39" s="15">
        <v>50</v>
      </c>
      <c r="L39" s="51"/>
      <c r="M39" s="27" t="s">
        <v>24</v>
      </c>
      <c r="N39" s="28" t="s">
        <v>25</v>
      </c>
      <c r="O39" s="28">
        <v>50</v>
      </c>
      <c r="P39" s="54"/>
      <c r="Q39" s="27" t="s">
        <v>24</v>
      </c>
      <c r="R39" s="28" t="s">
        <v>25</v>
      </c>
      <c r="S39" s="28">
        <v>50</v>
      </c>
      <c r="T39" s="54"/>
      <c r="U39" s="27" t="s">
        <v>24</v>
      </c>
      <c r="V39" s="28" t="s">
        <v>25</v>
      </c>
      <c r="W39" s="28">
        <v>50</v>
      </c>
      <c r="X39" s="54"/>
      <c r="Y39" s="27" t="s">
        <v>24</v>
      </c>
      <c r="Z39" s="28" t="s">
        <v>25</v>
      </c>
      <c r="AA39" s="28">
        <v>50</v>
      </c>
      <c r="AB39" s="54"/>
      <c r="AC39" s="27" t="s">
        <v>24</v>
      </c>
      <c r="AD39" s="28" t="s">
        <v>25</v>
      </c>
      <c r="AE39" s="28">
        <v>50</v>
      </c>
      <c r="AF39" s="54"/>
    </row>
    <row r="40" spans="1:32" x14ac:dyDescent="0.2">
      <c r="A40" s="17" t="s">
        <v>22</v>
      </c>
      <c r="B40" s="12" t="s">
        <v>23</v>
      </c>
      <c r="C40" s="12">
        <v>20</v>
      </c>
      <c r="D40" s="52"/>
      <c r="E40" s="17" t="s">
        <v>22</v>
      </c>
      <c r="F40" s="12" t="s">
        <v>23</v>
      </c>
      <c r="G40" s="12">
        <v>20</v>
      </c>
      <c r="H40" s="52"/>
      <c r="I40" s="17" t="s">
        <v>22</v>
      </c>
      <c r="J40" s="12" t="s">
        <v>23</v>
      </c>
      <c r="K40" s="12">
        <v>20</v>
      </c>
      <c r="L40" s="52"/>
      <c r="M40" s="17" t="s">
        <v>22</v>
      </c>
      <c r="N40" s="12" t="s">
        <v>23</v>
      </c>
      <c r="O40" s="12">
        <v>20</v>
      </c>
      <c r="P40" s="52"/>
      <c r="Q40" s="17" t="s">
        <v>22</v>
      </c>
      <c r="R40" s="12" t="s">
        <v>23</v>
      </c>
      <c r="S40" s="12">
        <v>20</v>
      </c>
      <c r="T40" s="52"/>
      <c r="U40" s="17" t="s">
        <v>22</v>
      </c>
      <c r="V40" s="12" t="s">
        <v>23</v>
      </c>
      <c r="W40" s="12">
        <v>20</v>
      </c>
      <c r="X40" s="52"/>
      <c r="Y40" s="17" t="s">
        <v>22</v>
      </c>
      <c r="Z40" s="12" t="s">
        <v>23</v>
      </c>
      <c r="AA40" s="12">
        <v>20</v>
      </c>
      <c r="AB40" s="52"/>
      <c r="AC40" s="17" t="s">
        <v>22</v>
      </c>
      <c r="AD40" s="12" t="s">
        <v>23</v>
      </c>
      <c r="AE40" s="12">
        <v>20</v>
      </c>
      <c r="AF40" s="52"/>
    </row>
    <row r="41" spans="1:32" ht="13.5" thickBot="1" x14ac:dyDescent="0.25">
      <c r="A41" s="24" t="s">
        <v>64</v>
      </c>
      <c r="B41" s="25" t="s">
        <v>65</v>
      </c>
      <c r="C41" s="25">
        <v>20</v>
      </c>
      <c r="D41" s="53"/>
      <c r="E41" s="18" t="s">
        <v>64</v>
      </c>
      <c r="F41" s="19" t="s">
        <v>65</v>
      </c>
      <c r="G41" s="19">
        <v>20</v>
      </c>
      <c r="H41" s="55"/>
      <c r="I41" s="24" t="s">
        <v>64</v>
      </c>
      <c r="J41" s="25" t="s">
        <v>65</v>
      </c>
      <c r="K41" s="25">
        <v>20</v>
      </c>
      <c r="L41" s="53"/>
      <c r="M41" s="18" t="s">
        <v>64</v>
      </c>
      <c r="N41" s="19" t="s">
        <v>65</v>
      </c>
      <c r="O41" s="19">
        <v>20</v>
      </c>
      <c r="P41" s="55"/>
      <c r="Q41" s="18" t="s">
        <v>64</v>
      </c>
      <c r="R41" s="19" t="s">
        <v>65</v>
      </c>
      <c r="S41" s="19">
        <v>20</v>
      </c>
      <c r="T41" s="55"/>
      <c r="U41" s="18" t="s">
        <v>64</v>
      </c>
      <c r="V41" s="19" t="s">
        <v>65</v>
      </c>
      <c r="W41" s="19">
        <v>20</v>
      </c>
      <c r="X41" s="55"/>
      <c r="Y41" s="18" t="s">
        <v>64</v>
      </c>
      <c r="Z41" s="19" t="s">
        <v>65</v>
      </c>
      <c r="AA41" s="19">
        <v>20</v>
      </c>
      <c r="AB41" s="55"/>
      <c r="AC41" s="18" t="s">
        <v>64</v>
      </c>
      <c r="AD41" s="19" t="s">
        <v>65</v>
      </c>
      <c r="AE41" s="19">
        <v>20</v>
      </c>
      <c r="AF41" s="55"/>
    </row>
    <row r="42" spans="1:32" ht="13.5" thickBot="1" x14ac:dyDescent="0.25">
      <c r="A42" s="47" t="s">
        <v>36</v>
      </c>
      <c r="B42" s="48"/>
      <c r="C42" s="31">
        <f>SUM(C39:C41)</f>
        <v>90</v>
      </c>
      <c r="D42" s="32">
        <v>0</v>
      </c>
      <c r="E42" s="45" t="s">
        <v>36</v>
      </c>
      <c r="F42" s="46"/>
      <c r="G42" s="33">
        <f>SUM(G39:G41)</f>
        <v>90</v>
      </c>
      <c r="H42" s="34">
        <v>0</v>
      </c>
      <c r="I42" s="47" t="s">
        <v>36</v>
      </c>
      <c r="J42" s="48"/>
      <c r="K42" s="31">
        <f>SUM(K39:K41)</f>
        <v>90</v>
      </c>
      <c r="L42" s="32">
        <v>0</v>
      </c>
      <c r="M42" s="45" t="s">
        <v>36</v>
      </c>
      <c r="N42" s="46"/>
      <c r="O42" s="33">
        <f>SUM(O39:O41)</f>
        <v>90</v>
      </c>
      <c r="P42" s="34">
        <v>0</v>
      </c>
      <c r="Q42" s="45" t="s">
        <v>36</v>
      </c>
      <c r="R42" s="46"/>
      <c r="S42" s="33">
        <f>SUM(S39:S41)</f>
        <v>90</v>
      </c>
      <c r="T42" s="34">
        <v>0</v>
      </c>
      <c r="U42" s="45" t="s">
        <v>36</v>
      </c>
      <c r="V42" s="46"/>
      <c r="W42" s="33">
        <f>SUM(W39:W41)</f>
        <v>90</v>
      </c>
      <c r="X42" s="34">
        <v>0</v>
      </c>
      <c r="Y42" s="45" t="s">
        <v>36</v>
      </c>
      <c r="Z42" s="46"/>
      <c r="AA42" s="33">
        <f>SUM(AA39:AA41)</f>
        <v>90</v>
      </c>
      <c r="AB42" s="34">
        <v>0</v>
      </c>
      <c r="AC42" s="45" t="s">
        <v>36</v>
      </c>
      <c r="AD42" s="46"/>
      <c r="AE42" s="33">
        <f>SUM(AE39:AE41)</f>
        <v>90</v>
      </c>
      <c r="AF42" s="34">
        <v>0</v>
      </c>
    </row>
  </sheetData>
  <mergeCells count="112">
    <mergeCell ref="Y1:AB1"/>
    <mergeCell ref="AC1:AF1"/>
    <mergeCell ref="A2:B2"/>
    <mergeCell ref="E2:F2"/>
    <mergeCell ref="I2:J2"/>
    <mergeCell ref="M2:N2"/>
    <mergeCell ref="Q2:R2"/>
    <mergeCell ref="U2:V2"/>
    <mergeCell ref="Y2:Z2"/>
    <mergeCell ref="AC2:AD2"/>
    <mergeCell ref="A1:D1"/>
    <mergeCell ref="E1:H1"/>
    <mergeCell ref="I1:L1"/>
    <mergeCell ref="M1:P1"/>
    <mergeCell ref="Q1:T1"/>
    <mergeCell ref="U1:X1"/>
    <mergeCell ref="A13:B13"/>
    <mergeCell ref="E13:F13"/>
    <mergeCell ref="I13:J13"/>
    <mergeCell ref="M13:N13"/>
    <mergeCell ref="Q13:R13"/>
    <mergeCell ref="U13:V13"/>
    <mergeCell ref="AA4:AB4"/>
    <mergeCell ref="AE4:AF4"/>
    <mergeCell ref="D5:D12"/>
    <mergeCell ref="H5:H12"/>
    <mergeCell ref="L5:L12"/>
    <mergeCell ref="P5:P12"/>
    <mergeCell ref="T5:T12"/>
    <mergeCell ref="X5:X12"/>
    <mergeCell ref="AB5:AB12"/>
    <mergeCell ref="AF5:AF12"/>
    <mergeCell ref="C4:D4"/>
    <mergeCell ref="G4:H4"/>
    <mergeCell ref="K4:L4"/>
    <mergeCell ref="O4:P4"/>
    <mergeCell ref="S4:T4"/>
    <mergeCell ref="W4:X4"/>
    <mergeCell ref="Y13:Z13"/>
    <mergeCell ref="AC13:AD13"/>
    <mergeCell ref="C14:D14"/>
    <mergeCell ref="G14:H14"/>
    <mergeCell ref="K14:L14"/>
    <mergeCell ref="O14:P14"/>
    <mergeCell ref="S14:T14"/>
    <mergeCell ref="W14:X14"/>
    <mergeCell ref="AA14:AB14"/>
    <mergeCell ref="A25:B25"/>
    <mergeCell ref="E25:F25"/>
    <mergeCell ref="I25:J25"/>
    <mergeCell ref="M25:N25"/>
    <mergeCell ref="Q25:R25"/>
    <mergeCell ref="U25:V25"/>
    <mergeCell ref="AE14:AF14"/>
    <mergeCell ref="D15:D24"/>
    <mergeCell ref="H15:H24"/>
    <mergeCell ref="L15:L24"/>
    <mergeCell ref="P15:P24"/>
    <mergeCell ref="T15:T24"/>
    <mergeCell ref="X15:X24"/>
    <mergeCell ref="AB15:AB24"/>
    <mergeCell ref="AF15:AF24"/>
    <mergeCell ref="Y25:Z25"/>
    <mergeCell ref="AC25:AD25"/>
    <mergeCell ref="C26:D26"/>
    <mergeCell ref="G26:H26"/>
    <mergeCell ref="K26:L26"/>
    <mergeCell ref="O26:P26"/>
    <mergeCell ref="S26:T26"/>
    <mergeCell ref="W26:X26"/>
    <mergeCell ref="AA26:AB26"/>
    <mergeCell ref="A37:B37"/>
    <mergeCell ref="E37:F37"/>
    <mergeCell ref="I37:J37"/>
    <mergeCell ref="M37:N37"/>
    <mergeCell ref="Q37:R37"/>
    <mergeCell ref="U37:V37"/>
    <mergeCell ref="AE26:AF26"/>
    <mergeCell ref="D27:D36"/>
    <mergeCell ref="H27:H36"/>
    <mergeCell ref="L27:L36"/>
    <mergeCell ref="P27:P36"/>
    <mergeCell ref="T27:T36"/>
    <mergeCell ref="X27:X36"/>
    <mergeCell ref="AB27:AB36"/>
    <mergeCell ref="AF27:AF36"/>
    <mergeCell ref="Y37:Z37"/>
    <mergeCell ref="AC37:AD37"/>
    <mergeCell ref="C38:D38"/>
    <mergeCell ref="G38:H38"/>
    <mergeCell ref="K38:L38"/>
    <mergeCell ref="O38:P38"/>
    <mergeCell ref="S38:T38"/>
    <mergeCell ref="W38:X38"/>
    <mergeCell ref="AA38:AB38"/>
    <mergeCell ref="Y42:Z42"/>
    <mergeCell ref="AC42:AD42"/>
    <mergeCell ref="A42:B42"/>
    <mergeCell ref="E42:F42"/>
    <mergeCell ref="I42:J42"/>
    <mergeCell ref="M42:N42"/>
    <mergeCell ref="Q42:R42"/>
    <mergeCell ref="U42:V42"/>
    <mergeCell ref="AE38:AF38"/>
    <mergeCell ref="D39:D41"/>
    <mergeCell ref="H39:H41"/>
    <mergeCell ref="L39:L41"/>
    <mergeCell ref="P39:P41"/>
    <mergeCell ref="T39:T41"/>
    <mergeCell ref="X39:X41"/>
    <mergeCell ref="AB39:AB41"/>
    <mergeCell ref="AF39:AF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5"/>
  <sheetViews>
    <sheetView zoomScale="85" zoomScaleNormal="85" workbookViewId="0">
      <selection activeCell="B22" sqref="B22"/>
    </sheetView>
  </sheetViews>
  <sheetFormatPr defaultRowHeight="15.75" x14ac:dyDescent="0.25"/>
  <cols>
    <col min="1" max="1" width="8.42578125" style="114" customWidth="1"/>
    <col min="2" max="2" width="52.28515625" style="114" customWidth="1"/>
    <col min="3" max="3" width="17" style="115" customWidth="1"/>
    <col min="4" max="5" width="10" style="114" customWidth="1"/>
    <col min="6" max="6" width="10" style="116" customWidth="1"/>
    <col min="7" max="7" width="10" style="114" customWidth="1"/>
    <col min="8" max="8" width="13.85546875" style="114" customWidth="1"/>
    <col min="9" max="13" width="15.42578125" style="114" customWidth="1"/>
    <col min="14" max="16384" width="9.140625" style="114"/>
  </cols>
  <sheetData>
    <row r="1" spans="1:13" ht="21" customHeight="1" x14ac:dyDescent="0.2">
      <c r="A1" s="82" t="s">
        <v>85</v>
      </c>
      <c r="B1" s="83"/>
      <c r="C1" s="83"/>
      <c r="D1" s="83"/>
      <c r="E1" s="83"/>
      <c r="F1" s="83"/>
      <c r="G1" s="83"/>
      <c r="H1" s="83"/>
    </row>
    <row r="2" spans="1:13" ht="12.75" customHeight="1" thickBot="1" x14ac:dyDescent="0.25">
      <c r="A2" s="84" t="s">
        <v>68</v>
      </c>
      <c r="B2" s="85"/>
      <c r="C2" s="85"/>
      <c r="D2" s="85"/>
      <c r="E2" s="85"/>
      <c r="F2" s="85"/>
      <c r="G2" s="85"/>
      <c r="H2" s="85"/>
    </row>
    <row r="3" spans="1:13" s="120" customFormat="1" ht="49.5" customHeight="1" thickBot="1" x14ac:dyDescent="0.25">
      <c r="A3" s="86" t="s">
        <v>69</v>
      </c>
      <c r="B3" s="87"/>
      <c r="C3" s="117" t="s">
        <v>70</v>
      </c>
      <c r="D3" s="118" t="s">
        <v>71</v>
      </c>
      <c r="E3" s="118" t="s">
        <v>72</v>
      </c>
      <c r="F3" s="118" t="s">
        <v>73</v>
      </c>
      <c r="G3" s="118" t="s">
        <v>74</v>
      </c>
      <c r="H3" s="119" t="s">
        <v>75</v>
      </c>
      <c r="I3" s="88" t="s">
        <v>76</v>
      </c>
      <c r="J3" s="89" t="s">
        <v>77</v>
      </c>
      <c r="K3" s="90" t="s">
        <v>78</v>
      </c>
      <c r="L3" s="91" t="s">
        <v>79</v>
      </c>
      <c r="M3" s="92" t="s">
        <v>80</v>
      </c>
    </row>
    <row r="4" spans="1:13" ht="20.25" customHeight="1" x14ac:dyDescent="0.2">
      <c r="A4" s="93" t="s">
        <v>81</v>
      </c>
      <c r="B4" s="121" t="s">
        <v>82</v>
      </c>
      <c r="C4" s="122" t="s">
        <v>86</v>
      </c>
      <c r="D4" s="123">
        <f t="shared" ref="D4:D12" si="0">F4+E4</f>
        <v>600</v>
      </c>
      <c r="E4" s="124">
        <v>100</v>
      </c>
      <c r="F4" s="124">
        <v>500</v>
      </c>
      <c r="G4" s="124">
        <v>250</v>
      </c>
      <c r="H4" s="145">
        <f>F4-G4</f>
        <v>250</v>
      </c>
      <c r="I4" s="150">
        <v>679</v>
      </c>
      <c r="J4" s="100">
        <v>250</v>
      </c>
      <c r="K4" s="100">
        <v>0</v>
      </c>
      <c r="L4" s="101">
        <v>0.37</v>
      </c>
      <c r="M4" s="102">
        <f>H4*24*4*L4</f>
        <v>8880</v>
      </c>
    </row>
    <row r="5" spans="1:13" ht="20.25" customHeight="1" x14ac:dyDescent="0.2">
      <c r="A5" s="125"/>
      <c r="B5" s="126"/>
      <c r="C5" s="127" t="s">
        <v>87</v>
      </c>
      <c r="D5" s="128">
        <f t="shared" si="0"/>
        <v>500</v>
      </c>
      <c r="E5" s="129">
        <v>100</v>
      </c>
      <c r="F5" s="129">
        <v>400</v>
      </c>
      <c r="G5" s="129">
        <v>250</v>
      </c>
      <c r="H5" s="146">
        <f t="shared" ref="H5:H10" si="1">F5-G5</f>
        <v>150</v>
      </c>
      <c r="I5" s="151">
        <v>524</v>
      </c>
      <c r="J5" s="103">
        <v>150</v>
      </c>
      <c r="K5" s="103">
        <v>0</v>
      </c>
      <c r="L5" s="104">
        <v>0.45</v>
      </c>
      <c r="M5" s="105">
        <f>H5*24*2*L5</f>
        <v>3240</v>
      </c>
    </row>
    <row r="6" spans="1:13" ht="20.25" customHeight="1" x14ac:dyDescent="0.2">
      <c r="A6" s="125"/>
      <c r="B6" s="126"/>
      <c r="C6" s="127" t="s">
        <v>88</v>
      </c>
      <c r="D6" s="128">
        <f t="shared" si="0"/>
        <v>400</v>
      </c>
      <c r="E6" s="129">
        <v>100</v>
      </c>
      <c r="F6" s="129">
        <v>300</v>
      </c>
      <c r="G6" s="129">
        <v>250</v>
      </c>
      <c r="H6" s="146">
        <f t="shared" si="1"/>
        <v>50</v>
      </c>
      <c r="I6" s="151">
        <v>310</v>
      </c>
      <c r="J6" s="103">
        <v>50</v>
      </c>
      <c r="K6" s="103">
        <v>0</v>
      </c>
      <c r="L6" s="104">
        <v>0.62</v>
      </c>
      <c r="M6" s="105">
        <f>H6*24*5*L6</f>
        <v>3720</v>
      </c>
    </row>
    <row r="7" spans="1:13" ht="20.25" customHeight="1" x14ac:dyDescent="0.2">
      <c r="A7" s="125"/>
      <c r="B7" s="126"/>
      <c r="C7" s="127" t="s">
        <v>89</v>
      </c>
      <c r="D7" s="128">
        <f t="shared" si="0"/>
        <v>500</v>
      </c>
      <c r="E7" s="129">
        <v>100</v>
      </c>
      <c r="F7" s="129">
        <v>400</v>
      </c>
      <c r="G7" s="129">
        <v>250</v>
      </c>
      <c r="H7" s="146">
        <f t="shared" si="1"/>
        <v>150</v>
      </c>
      <c r="I7" s="151">
        <v>524</v>
      </c>
      <c r="J7" s="103">
        <v>150</v>
      </c>
      <c r="K7" s="103">
        <v>0</v>
      </c>
      <c r="L7" s="104">
        <v>0.45</v>
      </c>
      <c r="M7" s="105">
        <f>H7*24*2*L7</f>
        <v>3240</v>
      </c>
    </row>
    <row r="8" spans="1:13" ht="20.25" customHeight="1" x14ac:dyDescent="0.2">
      <c r="A8" s="125"/>
      <c r="B8" s="126"/>
      <c r="C8" s="127" t="s">
        <v>90</v>
      </c>
      <c r="D8" s="128">
        <f t="shared" si="0"/>
        <v>400</v>
      </c>
      <c r="E8" s="129">
        <v>100</v>
      </c>
      <c r="F8" s="129">
        <v>300</v>
      </c>
      <c r="G8" s="129">
        <v>250</v>
      </c>
      <c r="H8" s="146">
        <f t="shared" si="1"/>
        <v>50</v>
      </c>
      <c r="I8" s="151">
        <v>310</v>
      </c>
      <c r="J8" s="103">
        <v>50</v>
      </c>
      <c r="K8" s="103">
        <v>0</v>
      </c>
      <c r="L8" s="104">
        <v>0.62</v>
      </c>
      <c r="M8" s="105">
        <f>H8*24*5*L8</f>
        <v>3720</v>
      </c>
    </row>
    <row r="9" spans="1:13" ht="20.25" customHeight="1" x14ac:dyDescent="0.2">
      <c r="A9" s="125"/>
      <c r="B9" s="126"/>
      <c r="C9" s="127" t="s">
        <v>91</v>
      </c>
      <c r="D9" s="128">
        <f t="shared" si="0"/>
        <v>500</v>
      </c>
      <c r="E9" s="129">
        <v>100</v>
      </c>
      <c r="F9" s="129">
        <v>400</v>
      </c>
      <c r="G9" s="129">
        <v>250</v>
      </c>
      <c r="H9" s="146">
        <f t="shared" si="1"/>
        <v>150</v>
      </c>
      <c r="I9" s="151">
        <v>524</v>
      </c>
      <c r="J9" s="103">
        <v>150</v>
      </c>
      <c r="K9" s="103">
        <v>0</v>
      </c>
      <c r="L9" s="104">
        <v>0.45</v>
      </c>
      <c r="M9" s="105">
        <f>H9*24*2*L9</f>
        <v>3240</v>
      </c>
    </row>
    <row r="10" spans="1:13" ht="20.25" customHeight="1" thickBot="1" x14ac:dyDescent="0.25">
      <c r="A10" s="125"/>
      <c r="B10" s="130"/>
      <c r="C10" s="131" t="s">
        <v>92</v>
      </c>
      <c r="D10" s="132">
        <f t="shared" si="0"/>
        <v>400</v>
      </c>
      <c r="E10" s="133">
        <v>100</v>
      </c>
      <c r="F10" s="133">
        <v>300</v>
      </c>
      <c r="G10" s="133">
        <v>250</v>
      </c>
      <c r="H10" s="147">
        <f t="shared" si="1"/>
        <v>50</v>
      </c>
      <c r="I10" s="152">
        <v>310</v>
      </c>
      <c r="J10" s="106">
        <v>50</v>
      </c>
      <c r="K10" s="106">
        <f>H10-J10</f>
        <v>0</v>
      </c>
      <c r="L10" s="107">
        <v>0.62</v>
      </c>
      <c r="M10" s="108">
        <f>H10*24*11*L10</f>
        <v>8184</v>
      </c>
    </row>
    <row r="11" spans="1:13" ht="43.5" customHeight="1" x14ac:dyDescent="0.2">
      <c r="A11" s="125"/>
      <c r="B11" s="121" t="s">
        <v>93</v>
      </c>
      <c r="C11" s="122" t="s">
        <v>94</v>
      </c>
      <c r="D11" s="123">
        <f t="shared" si="0"/>
        <v>400</v>
      </c>
      <c r="E11" s="124">
        <v>100</v>
      </c>
      <c r="F11" s="124">
        <v>300</v>
      </c>
      <c r="G11" s="124">
        <v>0</v>
      </c>
      <c r="H11" s="145">
        <f>F11-G11</f>
        <v>300</v>
      </c>
      <c r="I11" s="150">
        <v>465</v>
      </c>
      <c r="J11" s="100">
        <v>300</v>
      </c>
      <c r="K11" s="100">
        <v>0</v>
      </c>
      <c r="L11" s="101">
        <v>0.2</v>
      </c>
      <c r="M11" s="102">
        <f>H11*24*27*L11</f>
        <v>38880</v>
      </c>
    </row>
    <row r="12" spans="1:13" ht="40.5" customHeight="1" thickBot="1" x14ac:dyDescent="0.25">
      <c r="A12" s="98"/>
      <c r="B12" s="130"/>
      <c r="C12" s="134" t="s">
        <v>95</v>
      </c>
      <c r="D12" s="135">
        <f t="shared" si="0"/>
        <v>300</v>
      </c>
      <c r="E12" s="136">
        <v>100</v>
      </c>
      <c r="F12" s="136">
        <v>200</v>
      </c>
      <c r="G12" s="136">
        <v>0</v>
      </c>
      <c r="H12" s="148">
        <f>F12-G12</f>
        <v>200</v>
      </c>
      <c r="I12" s="152">
        <v>365</v>
      </c>
      <c r="J12" s="106">
        <v>200</v>
      </c>
      <c r="K12" s="106">
        <v>0</v>
      </c>
      <c r="L12" s="107">
        <v>0.4</v>
      </c>
      <c r="M12" s="108">
        <f>H12*24*4*L12</f>
        <v>7680</v>
      </c>
    </row>
    <row r="13" spans="1:13" ht="41.25" customHeight="1" thickBot="1" x14ac:dyDescent="0.25">
      <c r="A13" s="99" t="s">
        <v>83</v>
      </c>
      <c r="B13" s="137" t="s">
        <v>84</v>
      </c>
      <c r="C13" s="138" t="s">
        <v>96</v>
      </c>
      <c r="D13" s="111">
        <f t="shared" ref="D13:D14" si="2">E13+F13</f>
        <v>550</v>
      </c>
      <c r="E13" s="112">
        <v>100</v>
      </c>
      <c r="F13" s="112">
        <v>450</v>
      </c>
      <c r="G13" s="112">
        <v>250</v>
      </c>
      <c r="H13" s="113">
        <f>F13-G13</f>
        <v>200</v>
      </c>
      <c r="I13" s="94">
        <v>724</v>
      </c>
      <c r="J13" s="95">
        <v>200</v>
      </c>
      <c r="K13" s="95">
        <v>0</v>
      </c>
      <c r="L13" s="96">
        <v>2.67</v>
      </c>
      <c r="M13" s="97">
        <f>H13*24*31*L13</f>
        <v>397296</v>
      </c>
    </row>
    <row r="14" spans="1:13" ht="41.25" customHeight="1" thickBot="1" x14ac:dyDescent="0.25">
      <c r="A14" s="109"/>
      <c r="B14" s="110" t="s">
        <v>97</v>
      </c>
      <c r="C14" s="110" t="s">
        <v>96</v>
      </c>
      <c r="D14" s="139">
        <f t="shared" si="2"/>
        <v>200</v>
      </c>
      <c r="E14" s="140">
        <v>100</v>
      </c>
      <c r="F14" s="140">
        <v>100</v>
      </c>
      <c r="G14" s="140">
        <v>0</v>
      </c>
      <c r="H14" s="149">
        <f>F14-G14</f>
        <v>100</v>
      </c>
      <c r="I14" s="94">
        <v>90</v>
      </c>
      <c r="J14" s="95">
        <v>90</v>
      </c>
      <c r="K14" s="95">
        <v>10</v>
      </c>
      <c r="L14" s="96">
        <v>0</v>
      </c>
      <c r="M14" s="97">
        <f>H14*24*31*L14</f>
        <v>0</v>
      </c>
    </row>
    <row r="15" spans="1:13" ht="15.95" customHeight="1" x14ac:dyDescent="0.2">
      <c r="A15" s="141"/>
      <c r="B15" s="142"/>
      <c r="C15" s="142"/>
      <c r="D15" s="142"/>
      <c r="E15" s="142"/>
      <c r="F15" s="142"/>
      <c r="G15" s="142"/>
      <c r="H15" s="142"/>
    </row>
    <row r="16" spans="1:13" s="144" customFormat="1" ht="12.75" customHeight="1" x14ac:dyDescent="0.25">
      <c r="A16" s="143"/>
      <c r="B16" s="143"/>
      <c r="C16" s="143"/>
      <c r="D16" s="143"/>
      <c r="E16" s="143"/>
      <c r="F16" s="143"/>
      <c r="G16" s="143"/>
      <c r="H16" s="143"/>
    </row>
    <row r="25" spans="3:6" ht="15.75" customHeight="1" x14ac:dyDescent="0.2">
      <c r="C25" s="114"/>
      <c r="F25" s="114"/>
    </row>
    <row r="35" spans="3:6" ht="12.75" customHeight="1" x14ac:dyDescent="0.2">
      <c r="C35" s="114"/>
      <c r="F35" s="114"/>
    </row>
    <row r="36" spans="3:6" ht="12.75" customHeight="1" x14ac:dyDescent="0.2">
      <c r="C36" s="114"/>
      <c r="F36" s="114"/>
    </row>
    <row r="37" spans="3:6" ht="15.95" customHeight="1" x14ac:dyDescent="0.2">
      <c r="C37" s="114"/>
      <c r="F37" s="114"/>
    </row>
    <row r="38" spans="3:6" ht="15.95" customHeight="1" x14ac:dyDescent="0.2">
      <c r="C38" s="114"/>
      <c r="F38" s="114"/>
    </row>
    <row r="39" spans="3:6" ht="15.95" customHeight="1" x14ac:dyDescent="0.2">
      <c r="C39" s="114"/>
      <c r="F39" s="114"/>
    </row>
    <row r="40" spans="3:6" ht="15.95" customHeight="1" x14ac:dyDescent="0.2">
      <c r="C40" s="114"/>
      <c r="F40" s="114"/>
    </row>
    <row r="41" spans="3:6" ht="15.95" customHeight="1" x14ac:dyDescent="0.2">
      <c r="C41" s="114"/>
      <c r="F41" s="114"/>
    </row>
    <row r="43" spans="3:6" ht="15.95" customHeight="1" x14ac:dyDescent="0.2">
      <c r="C43" s="114"/>
      <c r="F43" s="114"/>
    </row>
    <row r="44" spans="3:6" ht="15.95" customHeight="1" x14ac:dyDescent="0.2">
      <c r="C44" s="114"/>
      <c r="F44" s="114"/>
    </row>
    <row r="45" spans="3:6" ht="15.95" customHeight="1" x14ac:dyDescent="0.2">
      <c r="C45" s="114"/>
      <c r="F45" s="114"/>
    </row>
    <row r="46" spans="3:6" ht="15.95" customHeight="1" x14ac:dyDescent="0.2">
      <c r="C46" s="114"/>
      <c r="F46" s="114"/>
    </row>
    <row r="47" spans="3:6" ht="15.95" customHeight="1" x14ac:dyDescent="0.2">
      <c r="C47" s="114"/>
      <c r="F47" s="114"/>
    </row>
    <row r="48" spans="3:6" ht="15.95" customHeight="1" x14ac:dyDescent="0.2">
      <c r="C48" s="114"/>
      <c r="F48" s="114"/>
    </row>
    <row r="49" spans="3:6" ht="15.95" customHeight="1" x14ac:dyDescent="0.2">
      <c r="C49" s="114"/>
      <c r="F49" s="114"/>
    </row>
    <row r="50" spans="3:6" ht="15.95" customHeight="1" x14ac:dyDescent="0.2">
      <c r="C50" s="114"/>
      <c r="F50" s="114"/>
    </row>
    <row r="51" spans="3:6" ht="15.95" customHeight="1" x14ac:dyDescent="0.2">
      <c r="C51" s="114"/>
      <c r="F51" s="114"/>
    </row>
    <row r="52" spans="3:6" ht="15.95" customHeight="1" x14ac:dyDescent="0.2">
      <c r="C52" s="114"/>
      <c r="F52" s="114"/>
    </row>
    <row r="53" spans="3:6" ht="15.95" customHeight="1" x14ac:dyDescent="0.2">
      <c r="C53" s="114"/>
      <c r="F53" s="114"/>
    </row>
    <row r="54" spans="3:6" ht="15.95" customHeight="1" x14ac:dyDescent="0.2">
      <c r="C54" s="114"/>
      <c r="F54" s="114"/>
    </row>
    <row r="55" spans="3:6" ht="15.95" customHeight="1" x14ac:dyDescent="0.2">
      <c r="C55" s="114"/>
      <c r="F55" s="114"/>
    </row>
    <row r="56" spans="3:6" ht="15.95" customHeight="1" x14ac:dyDescent="0.2">
      <c r="C56" s="114"/>
      <c r="F56" s="114"/>
    </row>
    <row r="57" spans="3:6" ht="15.95" customHeight="1" x14ac:dyDescent="0.2">
      <c r="C57" s="114"/>
      <c r="F57" s="114"/>
    </row>
    <row r="58" spans="3:6" ht="15.95" customHeight="1" x14ac:dyDescent="0.2">
      <c r="C58" s="114"/>
      <c r="F58" s="114"/>
    </row>
    <row r="59" spans="3:6" ht="15.95" customHeight="1" x14ac:dyDescent="0.2">
      <c r="C59" s="114"/>
      <c r="F59" s="114"/>
    </row>
    <row r="60" spans="3:6" ht="15.95" customHeight="1" x14ac:dyDescent="0.2">
      <c r="C60" s="114"/>
      <c r="F60" s="114"/>
    </row>
    <row r="61" spans="3:6" ht="15.95" customHeight="1" x14ac:dyDescent="0.2">
      <c r="C61" s="114"/>
      <c r="F61" s="114"/>
    </row>
    <row r="62" spans="3:6" ht="15.95" customHeight="1" x14ac:dyDescent="0.2">
      <c r="C62" s="114"/>
      <c r="F62" s="114"/>
    </row>
    <row r="63" spans="3:6" ht="15.95" customHeight="1" x14ac:dyDescent="0.2">
      <c r="C63" s="114"/>
      <c r="F63" s="114"/>
    </row>
    <row r="64" spans="3:6" ht="15.95" customHeight="1" x14ac:dyDescent="0.2">
      <c r="C64" s="114"/>
      <c r="F64" s="114"/>
    </row>
    <row r="65" spans="3:6" ht="15.95" customHeight="1" x14ac:dyDescent="0.2">
      <c r="C65" s="114"/>
      <c r="F65" s="114"/>
    </row>
    <row r="68" spans="3:6" ht="12.75" customHeight="1" x14ac:dyDescent="0.2">
      <c r="C68" s="114"/>
      <c r="F68" s="114"/>
    </row>
    <row r="69" spans="3:6" ht="12.75" customHeight="1" x14ac:dyDescent="0.2">
      <c r="C69" s="114"/>
      <c r="F69" s="114"/>
    </row>
    <row r="70" spans="3:6" ht="15.95" customHeight="1" x14ac:dyDescent="0.2">
      <c r="C70" s="114"/>
      <c r="F70" s="114"/>
    </row>
    <row r="71" spans="3:6" ht="15.95" customHeight="1" x14ac:dyDescent="0.2">
      <c r="C71" s="114"/>
      <c r="F71" s="114"/>
    </row>
    <row r="72" spans="3:6" ht="15.95" customHeight="1" x14ac:dyDescent="0.2">
      <c r="C72" s="114"/>
      <c r="F72" s="114"/>
    </row>
    <row r="73" spans="3:6" ht="15.95" customHeight="1" x14ac:dyDescent="0.2">
      <c r="C73" s="114"/>
      <c r="F73" s="114"/>
    </row>
    <row r="74" spans="3:6" ht="15.95" customHeight="1" x14ac:dyDescent="0.2">
      <c r="C74" s="114"/>
      <c r="F74" s="114"/>
    </row>
    <row r="75" spans="3:6" ht="12.75" customHeight="1" x14ac:dyDescent="0.2">
      <c r="C75" s="114"/>
      <c r="F75" s="114"/>
    </row>
    <row r="76" spans="3:6" ht="15.95" customHeight="1" x14ac:dyDescent="0.2">
      <c r="C76" s="114"/>
      <c r="F76" s="114"/>
    </row>
    <row r="77" spans="3:6" ht="15.95" customHeight="1" x14ac:dyDescent="0.2">
      <c r="C77" s="114"/>
      <c r="F77" s="114"/>
    </row>
    <row r="78" spans="3:6" ht="15.95" customHeight="1" x14ac:dyDescent="0.2">
      <c r="C78" s="114"/>
      <c r="F78" s="114"/>
    </row>
    <row r="79" spans="3:6" ht="15.95" customHeight="1" x14ac:dyDescent="0.2">
      <c r="C79" s="114"/>
      <c r="F79" s="114"/>
    </row>
    <row r="80" spans="3:6" ht="15.95" customHeight="1" x14ac:dyDescent="0.2">
      <c r="C80" s="114"/>
      <c r="F80" s="114"/>
    </row>
    <row r="81" spans="3:6" ht="15.95" customHeight="1" x14ac:dyDescent="0.2">
      <c r="C81" s="114"/>
      <c r="F81" s="114"/>
    </row>
    <row r="82" spans="3:6" ht="15.95" customHeight="1" x14ac:dyDescent="0.2">
      <c r="C82" s="114"/>
      <c r="F82" s="114"/>
    </row>
    <row r="83" spans="3:6" ht="15.95" customHeight="1" x14ac:dyDescent="0.2">
      <c r="C83" s="114"/>
      <c r="F83" s="114"/>
    </row>
    <row r="84" spans="3:6" ht="15.95" customHeight="1" x14ac:dyDescent="0.2">
      <c r="C84" s="114"/>
      <c r="F84" s="114"/>
    </row>
    <row r="85" spans="3:6" ht="15.95" customHeight="1" x14ac:dyDescent="0.2">
      <c r="C85" s="114"/>
      <c r="F85" s="114"/>
    </row>
    <row r="86" spans="3:6" ht="15.95" customHeight="1" x14ac:dyDescent="0.2">
      <c r="C86" s="114"/>
      <c r="F86" s="114"/>
    </row>
    <row r="87" spans="3:6" ht="15.95" customHeight="1" x14ac:dyDescent="0.2">
      <c r="C87" s="114"/>
      <c r="F87" s="114"/>
    </row>
    <row r="88" spans="3:6" ht="15.95" customHeight="1" x14ac:dyDescent="0.2">
      <c r="C88" s="114"/>
      <c r="F88" s="114"/>
    </row>
    <row r="89" spans="3:6" ht="15.95" customHeight="1" x14ac:dyDescent="0.2">
      <c r="C89" s="114"/>
      <c r="F89" s="114"/>
    </row>
    <row r="90" spans="3:6" ht="15.95" customHeight="1" x14ac:dyDescent="0.2">
      <c r="C90" s="114"/>
      <c r="F90" s="114"/>
    </row>
    <row r="91" spans="3:6" ht="15.95" customHeight="1" x14ac:dyDescent="0.2">
      <c r="C91" s="114"/>
      <c r="F91" s="114"/>
    </row>
    <row r="92" spans="3:6" ht="15.95" customHeight="1" x14ac:dyDescent="0.2">
      <c r="C92" s="114"/>
      <c r="F92" s="114"/>
    </row>
    <row r="93" spans="3:6" ht="15.95" customHeight="1" x14ac:dyDescent="0.2">
      <c r="C93" s="114"/>
      <c r="F93" s="114"/>
    </row>
    <row r="94" spans="3:6" ht="15.95" customHeight="1" x14ac:dyDescent="0.2">
      <c r="C94" s="114"/>
      <c r="F94" s="114"/>
    </row>
    <row r="95" spans="3:6" ht="15.95" customHeight="1" x14ac:dyDescent="0.2">
      <c r="C95" s="114"/>
      <c r="F95" s="114"/>
    </row>
    <row r="96" spans="3:6" ht="15.95" customHeight="1" x14ac:dyDescent="0.2">
      <c r="C96" s="114"/>
      <c r="F96" s="114"/>
    </row>
    <row r="97" spans="3:6" ht="15.95" customHeight="1" x14ac:dyDescent="0.2">
      <c r="C97" s="114"/>
      <c r="F97" s="114"/>
    </row>
    <row r="98" spans="3:6" ht="15.95" customHeight="1" x14ac:dyDescent="0.2">
      <c r="C98" s="114"/>
      <c r="F98" s="114"/>
    </row>
    <row r="101" spans="3:6" ht="12.75" customHeight="1" x14ac:dyDescent="0.2">
      <c r="C101" s="114"/>
      <c r="F101" s="114"/>
    </row>
    <row r="102" spans="3:6" ht="12.75" customHeight="1" x14ac:dyDescent="0.2">
      <c r="C102" s="114"/>
      <c r="F102" s="114"/>
    </row>
    <row r="103" spans="3:6" ht="15.95" customHeight="1" x14ac:dyDescent="0.2">
      <c r="C103" s="114"/>
      <c r="F103" s="114"/>
    </row>
    <row r="104" spans="3:6" ht="15.95" customHeight="1" x14ac:dyDescent="0.2">
      <c r="C104" s="114"/>
      <c r="F104" s="114"/>
    </row>
    <row r="105" spans="3:6" ht="15.95" customHeight="1" x14ac:dyDescent="0.2">
      <c r="C105" s="114"/>
      <c r="F105" s="114"/>
    </row>
    <row r="106" spans="3:6" ht="15.95" customHeight="1" x14ac:dyDescent="0.2">
      <c r="C106" s="114"/>
      <c r="F106" s="114"/>
    </row>
    <row r="107" spans="3:6" ht="15.95" customHeight="1" x14ac:dyDescent="0.2">
      <c r="C107" s="114"/>
      <c r="F107" s="114"/>
    </row>
    <row r="109" spans="3:6" ht="15.95" customHeight="1" x14ac:dyDescent="0.2">
      <c r="C109" s="114"/>
      <c r="F109" s="114"/>
    </row>
    <row r="110" spans="3:6" ht="15.95" customHeight="1" x14ac:dyDescent="0.2">
      <c r="C110" s="114"/>
      <c r="F110" s="114"/>
    </row>
    <row r="111" spans="3:6" ht="15.95" customHeight="1" x14ac:dyDescent="0.2">
      <c r="C111" s="114"/>
      <c r="F111" s="114"/>
    </row>
    <row r="112" spans="3:6" ht="15.95" customHeight="1" x14ac:dyDescent="0.2">
      <c r="C112" s="114"/>
      <c r="F112" s="114"/>
    </row>
    <row r="113" spans="3:6" ht="15.95" customHeight="1" x14ac:dyDescent="0.2">
      <c r="C113" s="114"/>
      <c r="F113" s="114"/>
    </row>
    <row r="114" spans="3:6" ht="15.95" customHeight="1" x14ac:dyDescent="0.2">
      <c r="C114" s="114"/>
      <c r="F114" s="114"/>
    </row>
    <row r="115" spans="3:6" ht="15.95" customHeight="1" x14ac:dyDescent="0.2">
      <c r="C115" s="114"/>
      <c r="F115" s="114"/>
    </row>
    <row r="116" spans="3:6" ht="15.95" customHeight="1" x14ac:dyDescent="0.2">
      <c r="C116" s="114"/>
      <c r="F116" s="114"/>
    </row>
    <row r="117" spans="3:6" ht="15.95" customHeight="1" x14ac:dyDescent="0.2">
      <c r="C117" s="114"/>
      <c r="F117" s="114"/>
    </row>
    <row r="118" spans="3:6" ht="15.95" customHeight="1" x14ac:dyDescent="0.2">
      <c r="C118" s="114"/>
      <c r="F118" s="114"/>
    </row>
    <row r="119" spans="3:6" ht="15.95" customHeight="1" x14ac:dyDescent="0.2">
      <c r="C119" s="114"/>
      <c r="F119" s="114"/>
    </row>
    <row r="120" spans="3:6" ht="15.95" customHeight="1" x14ac:dyDescent="0.2">
      <c r="C120" s="114"/>
      <c r="F120" s="114"/>
    </row>
    <row r="121" spans="3:6" ht="15.95" customHeight="1" x14ac:dyDescent="0.2">
      <c r="C121" s="114"/>
      <c r="F121" s="114"/>
    </row>
    <row r="122" spans="3:6" ht="15.95" customHeight="1" x14ac:dyDescent="0.2">
      <c r="C122" s="114"/>
      <c r="F122" s="114"/>
    </row>
    <row r="123" spans="3:6" ht="15.95" customHeight="1" x14ac:dyDescent="0.2">
      <c r="C123" s="114"/>
      <c r="F123" s="114"/>
    </row>
    <row r="124" spans="3:6" ht="15.95" customHeight="1" x14ac:dyDescent="0.2">
      <c r="C124" s="114"/>
      <c r="F124" s="114"/>
    </row>
    <row r="125" spans="3:6" ht="15.95" customHeight="1" x14ac:dyDescent="0.2">
      <c r="C125" s="114"/>
      <c r="F125" s="114"/>
    </row>
    <row r="126" spans="3:6" ht="15.95" customHeight="1" x14ac:dyDescent="0.2">
      <c r="C126" s="114"/>
      <c r="F126" s="114"/>
    </row>
    <row r="127" spans="3:6" ht="15.95" customHeight="1" x14ac:dyDescent="0.2">
      <c r="C127" s="114"/>
      <c r="F127" s="114"/>
    </row>
    <row r="128" spans="3:6" ht="15.95" customHeight="1" x14ac:dyDescent="0.2">
      <c r="C128" s="114"/>
      <c r="F128" s="114"/>
    </row>
    <row r="129" spans="3:6" ht="15.95" customHeight="1" x14ac:dyDescent="0.2">
      <c r="C129" s="114"/>
      <c r="F129" s="114"/>
    </row>
    <row r="130" spans="3:6" ht="15.95" customHeight="1" x14ac:dyDescent="0.2">
      <c r="C130" s="114"/>
      <c r="F130" s="114"/>
    </row>
    <row r="131" spans="3:6" ht="15.95" customHeight="1" x14ac:dyDescent="0.2">
      <c r="C131" s="114"/>
      <c r="F131" s="114"/>
    </row>
    <row r="134" spans="3:6" ht="26.25" customHeight="1" x14ac:dyDescent="0.2">
      <c r="C134" s="114"/>
      <c r="F134" s="114"/>
    </row>
    <row r="137" spans="3:6" ht="27" customHeight="1" x14ac:dyDescent="0.2">
      <c r="C137" s="114"/>
      <c r="F137" s="114"/>
    </row>
    <row r="138" spans="3:6" ht="24.75" customHeight="1" x14ac:dyDescent="0.2">
      <c r="C138" s="114"/>
      <c r="F138" s="114"/>
    </row>
    <row r="139" spans="3:6" ht="25.5" customHeight="1" x14ac:dyDescent="0.2">
      <c r="C139" s="114"/>
      <c r="F139" s="114"/>
    </row>
    <row r="140" spans="3:6" ht="25.5" customHeight="1" x14ac:dyDescent="0.2">
      <c r="C140" s="114"/>
      <c r="F140" s="114"/>
    </row>
    <row r="145" spans="3:6" ht="12.75" customHeight="1" x14ac:dyDescent="0.2">
      <c r="C145" s="114"/>
      <c r="F145" s="114"/>
    </row>
  </sheetData>
  <mergeCells count="7">
    <mergeCell ref="B4:B10"/>
    <mergeCell ref="B11:B12"/>
    <mergeCell ref="A13:A14"/>
    <mergeCell ref="A1:H1"/>
    <mergeCell ref="A2:H2"/>
    <mergeCell ref="A3:B3"/>
    <mergeCell ref="A4:A12"/>
  </mergeCells>
  <pageMargins left="0.7" right="0.7" top="0.75" bottom="0.75" header="0.3" footer="0.3"/>
  <pageSetup paperSize="9" orientation="portrait" horizontalDpi="300" verticalDpi="300" r:id="rId1"/>
  <ignoredErrors>
    <ignoredError sqref="M6:M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Tuceac</dc:creator>
  <cp:lastModifiedBy>Monica Tuceac</cp:lastModifiedBy>
  <dcterms:created xsi:type="dcterms:W3CDTF">2022-02-17T14:22:36Z</dcterms:created>
  <dcterms:modified xsi:type="dcterms:W3CDTF">2022-02-17T14:45:19Z</dcterms:modified>
</cp:coreProperties>
</file>