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D:\PROCEDURI 2024\AD 2024\DA 9062 - Servicii de telefonie mobilă și internet mobil\DA\DE POSTAT IN SEAP\"/>
    </mc:Choice>
  </mc:AlternateContent>
  <xr:revisionPtr revIDLastSave="0" documentId="13_ncr:1_{292BB07F-F232-45BE-840F-78B1217075EA}" xr6:coauthVersionLast="47" xr6:coauthVersionMax="47" xr10:uidLastSave="{00000000-0000-0000-0000-000000000000}"/>
  <bookViews>
    <workbookView xWindow="1560" yWindow="225" windowWidth="26025" windowHeight="15120" xr2:uid="{00000000-000D-0000-FFFF-FFFF00000000}"/>
  </bookViews>
  <sheets>
    <sheet name="Centralizator" sheetId="3" r:id="rId1"/>
    <sheet name="Sheet1" sheetId="4" r:id="rId2"/>
  </sheets>
  <calcPr calcId="191029"/>
</workbook>
</file>

<file path=xl/calcChain.xml><?xml version="1.0" encoding="utf-8"?>
<calcChain xmlns="http://schemas.openxmlformats.org/spreadsheetml/2006/main">
  <c r="M7" i="3" l="1"/>
  <c r="Q7" i="3" s="1"/>
  <c r="M8" i="3"/>
  <c r="Q8" i="3" s="1"/>
  <c r="M9" i="3"/>
  <c r="Q9" i="3" s="1"/>
  <c r="M10" i="3"/>
  <c r="Q10" i="3"/>
  <c r="M11" i="3"/>
  <c r="Q11" i="3" s="1"/>
  <c r="M12" i="3"/>
  <c r="Q12" i="3" s="1"/>
  <c r="M13" i="3"/>
  <c r="Q13" i="3" s="1"/>
  <c r="M14" i="3"/>
  <c r="Q14" i="3"/>
  <c r="M15" i="3"/>
  <c r="Q15" i="3" s="1"/>
  <c r="M16" i="3"/>
  <c r="Q16" i="3" s="1"/>
  <c r="M17" i="3"/>
  <c r="Q17" i="3" s="1"/>
  <c r="M18" i="3"/>
  <c r="Q18" i="3"/>
  <c r="M19" i="3"/>
  <c r="Q19" i="3" s="1"/>
  <c r="M41" i="3"/>
  <c r="N41" i="3" s="1"/>
  <c r="M42" i="3"/>
  <c r="N42" i="3" s="1"/>
  <c r="M43" i="3"/>
  <c r="N43" i="3" s="1"/>
  <c r="M44" i="3"/>
  <c r="N44" i="3"/>
  <c r="M45" i="3"/>
  <c r="N45" i="3" s="1"/>
  <c r="M46" i="3"/>
  <c r="N46" i="3" s="1"/>
  <c r="M47" i="3"/>
  <c r="N47" i="3" s="1"/>
  <c r="M48" i="3"/>
  <c r="N48" i="3"/>
  <c r="S48" i="3" s="1"/>
  <c r="M49" i="3"/>
  <c r="N49" i="3" s="1"/>
  <c r="M50" i="3"/>
  <c r="N50" i="3" s="1"/>
  <c r="M51" i="3"/>
  <c r="N51" i="3" s="1"/>
  <c r="M52" i="3"/>
  <c r="N52" i="3"/>
  <c r="M53" i="3"/>
  <c r="N53" i="3" s="1"/>
  <c r="M54" i="3"/>
  <c r="N54" i="3" s="1"/>
  <c r="M55" i="3"/>
  <c r="N55" i="3" s="1"/>
  <c r="M56" i="3"/>
  <c r="N56" i="3"/>
  <c r="R56" i="3" s="1"/>
  <c r="M57" i="3"/>
  <c r="N57" i="3" s="1"/>
  <c r="M58" i="3"/>
  <c r="N58" i="3" s="1"/>
  <c r="M59" i="3"/>
  <c r="N59" i="3" s="1"/>
  <c r="M60" i="3"/>
  <c r="N60" i="3"/>
  <c r="M61" i="3"/>
  <c r="N61" i="3" s="1"/>
  <c r="M62" i="3"/>
  <c r="N62" i="3"/>
  <c r="M63" i="3"/>
  <c r="N63" i="3" s="1"/>
  <c r="M64" i="3"/>
  <c r="N64" i="3"/>
  <c r="R64" i="3" s="1"/>
  <c r="J20" i="3"/>
  <c r="N10" i="3"/>
  <c r="S10" i="3" s="1"/>
  <c r="N7" i="3"/>
  <c r="N8" i="3"/>
  <c r="N9" i="3"/>
  <c r="S9" i="3" s="1"/>
  <c r="N11" i="3"/>
  <c r="S11" i="3" s="1"/>
  <c r="N12" i="3"/>
  <c r="N13" i="3"/>
  <c r="S13" i="3" s="1"/>
  <c r="N14" i="3"/>
  <c r="N15" i="3"/>
  <c r="N16" i="3"/>
  <c r="N17" i="3"/>
  <c r="N18" i="3"/>
  <c r="N19" i="3"/>
  <c r="P7" i="3"/>
  <c r="P20" i="3" s="1"/>
  <c r="P8" i="3"/>
  <c r="P9" i="3"/>
  <c r="R9" i="3" s="1"/>
  <c r="P10" i="3"/>
  <c r="P11" i="3"/>
  <c r="P12" i="3"/>
  <c r="R12" i="3" s="1"/>
  <c r="P13" i="3"/>
  <c r="R13" i="3" s="1"/>
  <c r="P14" i="3"/>
  <c r="P15" i="3"/>
  <c r="R15" i="3" s="1"/>
  <c r="P16" i="3"/>
  <c r="P17" i="3"/>
  <c r="R17" i="3" s="1"/>
  <c r="P18" i="3"/>
  <c r="P19" i="3"/>
  <c r="R19" i="3"/>
  <c r="S19" i="3"/>
  <c r="M20" i="3"/>
  <c r="L19" i="3"/>
  <c r="L18" i="3"/>
  <c r="L17" i="3"/>
  <c r="I20" i="3"/>
  <c r="J65" i="3"/>
  <c r="M65" i="3"/>
  <c r="P65" i="3"/>
  <c r="R62" i="3"/>
  <c r="R60" i="3"/>
  <c r="R52" i="3"/>
  <c r="R44" i="3"/>
  <c r="S8" i="3"/>
  <c r="S12" i="3"/>
  <c r="S14" i="3"/>
  <c r="Q45" i="3"/>
  <c r="Q46" i="3"/>
  <c r="Q50" i="3"/>
  <c r="P52" i="3"/>
  <c r="P53" i="3"/>
  <c r="P56" i="3"/>
  <c r="P57" i="3"/>
  <c r="P58" i="3"/>
  <c r="Q62" i="3"/>
  <c r="P64" i="3"/>
  <c r="R8" i="3"/>
  <c r="R10" i="3"/>
  <c r="R11" i="3"/>
  <c r="R14" i="3"/>
  <c r="R16" i="3"/>
  <c r="R18" i="3"/>
  <c r="S15" i="3"/>
  <c r="L64" i="3"/>
  <c r="L63" i="3"/>
  <c r="L62" i="3"/>
  <c r="L61" i="3"/>
  <c r="L60" i="3"/>
  <c r="L59" i="3"/>
  <c r="L58" i="3"/>
  <c r="L57" i="3"/>
  <c r="L56" i="3"/>
  <c r="L55" i="3"/>
  <c r="L54" i="3"/>
  <c r="L53" i="3"/>
  <c r="L52" i="3"/>
  <c r="L51" i="3"/>
  <c r="L50" i="3"/>
  <c r="L49" i="3"/>
  <c r="L48" i="3"/>
  <c r="L47" i="3"/>
  <c r="L46" i="3"/>
  <c r="L45" i="3"/>
  <c r="L44" i="3"/>
  <c r="L43" i="3"/>
  <c r="L42" i="3"/>
  <c r="L41" i="3"/>
  <c r="L16" i="3"/>
  <c r="L15" i="3"/>
  <c r="L14" i="3"/>
  <c r="L13" i="3"/>
  <c r="L12" i="3"/>
  <c r="L11" i="3"/>
  <c r="L10" i="3"/>
  <c r="L9" i="3"/>
  <c r="L8" i="3"/>
  <c r="L7" i="3"/>
  <c r="S16" i="3"/>
  <c r="S62" i="3"/>
  <c r="Q52" i="3"/>
  <c r="Q44" i="3"/>
  <c r="P43" i="3"/>
  <c r="Q47" i="3"/>
  <c r="Q53" i="3"/>
  <c r="P62" i="3"/>
  <c r="Q41" i="3"/>
  <c r="P49" i="3"/>
  <c r="Q56" i="3"/>
  <c r="P41" i="3"/>
  <c r="S56" i="3"/>
  <c r="Q64" i="3"/>
  <c r="P44" i="3"/>
  <c r="Q58" i="3"/>
  <c r="S52" i="3"/>
  <c r="P45" i="3"/>
  <c r="Q49" i="3"/>
  <c r="Q42" i="3"/>
  <c r="P46" i="3"/>
  <c r="P51" i="3"/>
  <c r="Q63" i="3"/>
  <c r="Q57" i="3"/>
  <c r="Q60" i="3"/>
  <c r="P42" i="3"/>
  <c r="S60" i="3"/>
  <c r="S18" i="3"/>
  <c r="P50" i="3"/>
  <c r="P63" i="3"/>
  <c r="S17" i="3"/>
  <c r="P48" i="3"/>
  <c r="Q54" i="3"/>
  <c r="P54" i="3"/>
  <c r="Q61" i="3"/>
  <c r="S44" i="3"/>
  <c r="S64" i="3"/>
  <c r="P61" i="3"/>
  <c r="Q48" i="3"/>
  <c r="Q51" i="3"/>
  <c r="P60" i="3"/>
  <c r="M66" i="3"/>
  <c r="S7" i="3"/>
  <c r="R61" i="3" l="1"/>
  <c r="S61" i="3"/>
  <c r="S55" i="3"/>
  <c r="R55" i="3"/>
  <c r="R42" i="3"/>
  <c r="S42" i="3"/>
  <c r="R54" i="3"/>
  <c r="S54" i="3"/>
  <c r="R41" i="3"/>
  <c r="N65" i="3"/>
  <c r="Q65" i="3" s="1"/>
  <c r="S41" i="3"/>
  <c r="Q20" i="3"/>
  <c r="R53" i="3"/>
  <c r="S53" i="3"/>
  <c r="R47" i="3"/>
  <c r="S47" i="3"/>
  <c r="S59" i="3"/>
  <c r="R59" i="3"/>
  <c r="R46" i="3"/>
  <c r="S46" i="3"/>
  <c r="R20" i="3"/>
  <c r="P66" i="3"/>
  <c r="R66" i="3" s="1"/>
  <c r="R58" i="3"/>
  <c r="S58" i="3"/>
  <c r="R45" i="3"/>
  <c r="S45" i="3"/>
  <c r="R63" i="3"/>
  <c r="S63" i="3"/>
  <c r="S57" i="3"/>
  <c r="R57" i="3"/>
  <c r="S51" i="3"/>
  <c r="R51" i="3"/>
  <c r="R50" i="3"/>
  <c r="S50" i="3"/>
  <c r="S49" i="3"/>
  <c r="R49" i="3"/>
  <c r="S43" i="3"/>
  <c r="R43" i="3"/>
  <c r="P55" i="3"/>
  <c r="R48" i="3"/>
  <c r="R7" i="3"/>
  <c r="N20" i="3"/>
  <c r="N66" i="3" s="1"/>
  <c r="P47" i="3"/>
  <c r="Q55" i="3"/>
  <c r="Q59" i="3"/>
  <c r="Q43" i="3"/>
  <c r="P59" i="3"/>
  <c r="R65" i="3" l="1"/>
  <c r="S65" i="3"/>
  <c r="S20" i="3"/>
  <c r="Q66" i="3"/>
  <c r="S66" i="3" s="1"/>
</calcChain>
</file>

<file path=xl/sharedStrings.xml><?xml version="1.0" encoding="utf-8"?>
<sst xmlns="http://schemas.openxmlformats.org/spreadsheetml/2006/main" count="161" uniqueCount="79">
  <si>
    <t>Tip serviciu</t>
  </si>
  <si>
    <t>Minute naţionale de convorbire incluse (min.)</t>
  </si>
  <si>
    <t>SMS naţionale incluse</t>
  </si>
  <si>
    <t>Cost control inclus</t>
  </si>
  <si>
    <t>Terminal mobil inclus</t>
  </si>
  <si>
    <t>Pachet Abonament GSM tip I</t>
  </si>
  <si>
    <t>nelimitat</t>
  </si>
  <si>
    <t>DA</t>
  </si>
  <si>
    <t>Pachet Abonament GSM tip II</t>
  </si>
  <si>
    <t>Pachet Abonament GSM tip III</t>
  </si>
  <si>
    <t>Pachet Abonament GSM tip V</t>
  </si>
  <si>
    <t>nu este cazul</t>
  </si>
  <si>
    <t>Abonament de internet mobil tip I</t>
  </si>
  <si>
    <t>Abonament de internet mobil tip II</t>
  </si>
  <si>
    <t>Abonament de internet mobil tip III</t>
  </si>
  <si>
    <t>Abonament de internet mobil tip IV</t>
  </si>
  <si>
    <t>Pachet Abonament GSM tip IV</t>
  </si>
  <si>
    <t>Pachet Abonament GSM tip VI</t>
  </si>
  <si>
    <t>SMS trimise</t>
  </si>
  <si>
    <t>Trafic internet (MB)</t>
  </si>
  <si>
    <t>Apeluri primite</t>
  </si>
  <si>
    <t>Convorbiri și trafic de date în roaming zona 1 SEE (după consumarea minutelor incluse în abonament)</t>
  </si>
  <si>
    <t>Convorbiri și trafic de date în roaming zona 2</t>
  </si>
  <si>
    <t>Convorbiri și trafic de date în roaming zona 3</t>
  </si>
  <si>
    <t>Convorbiri și trafic de date în roaming zona 4</t>
  </si>
  <si>
    <t>Convorbiri și trafic de date în roaming zona 5</t>
  </si>
  <si>
    <t xml:space="preserve">Convorbiri internaționale UE, USA, Canada, Israel (rețele fixe și mobile) </t>
  </si>
  <si>
    <t xml:space="preserve">Convorbiri internaționale Restul Europa (rețele fixe și mobile) </t>
  </si>
  <si>
    <t>Convorbiri internaționale restul lumii (rețele fixe și mobile)</t>
  </si>
  <si>
    <t>Convorbiri satelit</t>
  </si>
  <si>
    <t>Trafic date inclus (GB)</t>
  </si>
  <si>
    <t>TMI tip I</t>
  </si>
  <si>
    <t>TMI tip II</t>
  </si>
  <si>
    <t>TMI tip III</t>
  </si>
  <si>
    <t>TMI tip IV</t>
  </si>
  <si>
    <t>TMI tip V</t>
  </si>
  <si>
    <t>TMI tip VI</t>
  </si>
  <si>
    <t>modem 4G USB</t>
  </si>
  <si>
    <t>Abonament date mobile FAX DATA</t>
  </si>
  <si>
    <t>Total luna (EUR, fără TVA)</t>
  </si>
  <si>
    <t>Total lună (RON, fără TVA)</t>
  </si>
  <si>
    <t>Total abonamente</t>
  </si>
  <si>
    <t>Total abonamente si convorbiri</t>
  </si>
  <si>
    <t>Total convorbiri</t>
  </si>
  <si>
    <t>Convorbiri în rețele naționale fixe și mobile (efectuate din centralele Transelectrica prin fluxuri ISDN PRA 30 canale instalate la sediile TEL - 8 sucursale si 3 DEN)</t>
  </si>
  <si>
    <t xml:space="preserve"> </t>
  </si>
  <si>
    <t>1 euro=</t>
  </si>
  <si>
    <t>Apeluri efectuate</t>
  </si>
  <si>
    <r>
      <t>(*)nelimitat</t>
    </r>
    <r>
      <rPr>
        <sz val="8"/>
        <color indexed="8"/>
        <rFont val="Times New Roman"/>
        <family val="1"/>
      </rPr>
      <t/>
    </r>
  </si>
  <si>
    <t>Cantitate lunară minimă estimată</t>
  </si>
  <si>
    <t>Cantitate lunară maximă estimată</t>
  </si>
  <si>
    <t>Unitate de măsură</t>
  </si>
  <si>
    <t>abonament lunar</t>
  </si>
  <si>
    <t>Nota:  Abonament DATE MOBILE FAX-DATA</t>
  </si>
  <si>
    <t>Serviciul asigură comunicația prin dial-up GSM Data între echipamentele de achiziție date, utilizate și integrate în sistemul Converge gestionat la nivelul CNTEE Transelectrica.</t>
  </si>
  <si>
    <t>(*)Prestatorul va asigura migrarea, la cererea Achizitorului, în tehnologia 3G/4G . Datele colectate on-line de acest sistem sunt prelucrate și servesc la calculul consumului propriu tehnologic</t>
  </si>
  <si>
    <t>și a pierderilor de energie pe rețeaua electrică de transport, precum și în aplicațiile de gestionare a pieței de energie. Locațiile în care sunt instalate contoarele de energie ale sistemului de măsurare se află și</t>
  </si>
  <si>
    <t xml:space="preserve">în stații electrice de 110kV care nu aparțin companiei sau sunt în locații de pe conturul de 110kV situat la limita dintre entitățile producătoare de energie și rețeaua electrică de transport și, </t>
  </si>
  <si>
    <t>respectiv, rețeaua electrică de transport și cea de distribuție, locații în care Compania nu are dezvoltată o rețea proprie de telecomunicații pe fibră optică.  Achizitorul solicită servicii cu inițiere de trafic și servicii fără inițiere de trafic.</t>
  </si>
  <si>
    <t>Serviciile obligatorii ce trebuie furnizate de catre Prestator în cadrul abonamentelor care includ trafic de date mobile fax-data</t>
  </si>
  <si>
    <t>administrare utilizatori;</t>
  </si>
  <si>
    <t>status cartele SIM;</t>
  </si>
  <si>
    <t>management flota;</t>
  </si>
  <si>
    <t>triggere şi alarme;</t>
  </si>
  <si>
    <t>perioada luni=</t>
  </si>
  <si>
    <r>
      <t>trafic nelimitat pentru cele cu ini</t>
    </r>
    <r>
      <rPr>
        <sz val="8"/>
        <rFont val="Arial"/>
      </rPr>
      <t>ţ</t>
    </r>
    <r>
      <rPr>
        <sz val="8"/>
        <rFont val="Arial"/>
        <family val="2"/>
      </rPr>
      <t>iere de trafic;</t>
    </r>
  </si>
  <si>
    <r>
      <t>trafic neinclus pentru cele fara ini</t>
    </r>
    <r>
      <rPr>
        <sz val="8"/>
        <rFont val="Arial"/>
      </rPr>
      <t>ţ</t>
    </r>
    <r>
      <rPr>
        <sz val="8"/>
        <rFont val="Arial"/>
        <family val="2"/>
      </rPr>
      <t>iere de trafic;</t>
    </r>
  </si>
  <si>
    <t>n.a.</t>
  </si>
  <si>
    <t>Tarif lunar/ unitar (EUR fără TVA)</t>
  </si>
  <si>
    <t>Tarif lunar/ unitar (RON, fără TVA)</t>
  </si>
  <si>
    <t>localizare;monitorizare şi conectivitate.</t>
  </si>
  <si>
    <t>monitorizare trafic;istoric sesiuni;</t>
  </si>
  <si>
    <t>Total 4 luni (EUR, fără TVA) Cantitate minimă estimată</t>
  </si>
  <si>
    <t>Total 4 luni (EUR, fără TVA) Cantitate maximă estimată</t>
  </si>
  <si>
    <t>Total 4 luni (RON, fără TVA) Cantitate minimă estimată</t>
  </si>
  <si>
    <t>Total 4 luni (RON, fără TVA) Cantitate maximă estimată</t>
  </si>
  <si>
    <t>Total 4 luni EUR, fără TVA) Cantitate maximă estimată</t>
  </si>
  <si>
    <t>Abonament achizitii date VPN individual</t>
  </si>
  <si>
    <t>Anexa nr.1  la Specificatiile tehnice nr. 55155 din 12.11.2024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</si>
</sst>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0"/>
  </numFmts>
  <fonts count="18" x14ac:knownFonts="1">
    <font>
      <sz val="11"/>
      <color theme="1"/>
      <name val="Calibri"/>
      <family val="2"/>
      <charset val="238"/>
      <scheme val="minor"/>
    </font>
    <font>
      <b/>
      <sz val="9"/>
      <color indexed="8"/>
      <name val="Calibri"/>
      <family val="2"/>
    </font>
    <font>
      <sz val="9"/>
      <color indexed="8"/>
      <name val="Times New Roman"/>
      <family val="1"/>
      <charset val="238"/>
    </font>
    <font>
      <sz val="9"/>
      <color indexed="8"/>
      <name val="Calibri"/>
      <family val="2"/>
      <charset val="238"/>
    </font>
    <font>
      <sz val="8"/>
      <name val="Calibri"/>
      <family val="2"/>
      <charset val="238"/>
    </font>
    <font>
      <sz val="9"/>
      <color indexed="8"/>
      <name val="Arial"/>
      <family val="2"/>
    </font>
    <font>
      <b/>
      <sz val="9"/>
      <color indexed="8"/>
      <name val="Arial"/>
      <family val="2"/>
    </font>
    <font>
      <sz val="11"/>
      <color indexed="8"/>
      <name val="Calibri"/>
      <family val="2"/>
      <charset val="238"/>
    </font>
    <font>
      <sz val="8"/>
      <color indexed="8"/>
      <name val="Arial"/>
      <family val="2"/>
    </font>
    <font>
      <sz val="8"/>
      <color indexed="8"/>
      <name val="Times New Roman"/>
      <family val="1"/>
    </font>
    <font>
      <b/>
      <sz val="8"/>
      <color indexed="8"/>
      <name val="Arial"/>
      <family val="2"/>
    </font>
    <font>
      <sz val="9"/>
      <color indexed="8"/>
      <name val="Calibri"/>
      <family val="2"/>
    </font>
    <font>
      <sz val="9"/>
      <name val="Calibri"/>
      <family val="2"/>
      <charset val="238"/>
    </font>
    <font>
      <sz val="8"/>
      <name val="Arial"/>
      <family val="2"/>
    </font>
    <font>
      <sz val="8"/>
      <color indexed="8"/>
      <name val="Calibri"/>
      <family val="2"/>
      <charset val="238"/>
    </font>
    <font>
      <sz val="8"/>
      <name val="Arial"/>
    </font>
    <font>
      <sz val="9"/>
      <name val="Arial"/>
      <family val="2"/>
    </font>
    <font>
      <b/>
      <sz val="9"/>
      <name val="Arial"/>
      <family val="2"/>
    </font>
  </fonts>
  <fills count="3">
    <fill>
      <patternFill patternType="none"/>
    </fill>
    <fill>
      <patternFill patternType="gray125"/>
    </fill>
    <fill>
      <patternFill patternType="solid">
        <fgColor indexed="9"/>
        <bgColor indexed="64"/>
      </patternFill>
    </fill>
  </fills>
  <borders count="26">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43" fontId="7" fillId="0" borderId="0" applyFont="0" applyFill="0" applyBorder="0" applyAlignment="0" applyProtection="0"/>
  </cellStyleXfs>
  <cellXfs count="102">
    <xf numFmtId="0" fontId="0" fillId="0" borderId="0" xfId="0"/>
    <xf numFmtId="2" fontId="0" fillId="0" borderId="0" xfId="0" applyNumberFormat="1"/>
    <xf numFmtId="0" fontId="3" fillId="0" borderId="0" xfId="0" applyFont="1"/>
    <xf numFmtId="2" fontId="3" fillId="0" borderId="0" xfId="0" applyNumberFormat="1" applyFont="1"/>
    <xf numFmtId="0" fontId="3" fillId="0" borderId="0" xfId="0" applyFont="1" applyAlignment="1">
      <alignment horizontal="right"/>
    </xf>
    <xf numFmtId="0" fontId="3" fillId="0" borderId="0" xfId="0" applyFont="1" applyAlignment="1">
      <alignment horizontal="left"/>
    </xf>
    <xf numFmtId="0" fontId="2" fillId="0" borderId="0" xfId="0" applyFont="1" applyAlignment="1">
      <alignment horizontal="center" vertical="center" wrapText="1"/>
    </xf>
    <xf numFmtId="0" fontId="5" fillId="0" borderId="0" xfId="0" applyFont="1" applyAlignment="1">
      <alignment horizontal="center"/>
    </xf>
    <xf numFmtId="43" fontId="5" fillId="0" borderId="0" xfId="1" applyFont="1" applyBorder="1" applyAlignment="1">
      <alignment horizontal="center"/>
    </xf>
    <xf numFmtId="43" fontId="5" fillId="0" borderId="0" xfId="1" applyFont="1" applyFill="1" applyBorder="1" applyAlignment="1">
      <alignment horizont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2" fontId="8" fillId="0" borderId="4" xfId="0" applyNumberFormat="1" applyFont="1" applyBorder="1" applyAlignment="1">
      <alignment horizont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2" fontId="8" fillId="0" borderId="4" xfId="0" applyNumberFormat="1" applyFont="1" applyBorder="1"/>
    <xf numFmtId="0" fontId="8" fillId="2" borderId="4"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4" xfId="0" applyFont="1" applyBorder="1"/>
    <xf numFmtId="0" fontId="8" fillId="2" borderId="4" xfId="0" applyFont="1" applyFill="1" applyBorder="1" applyAlignment="1">
      <alignment horizontal="left" vertical="center" wrapText="1"/>
    </xf>
    <xf numFmtId="0" fontId="8" fillId="0" borderId="4" xfId="0" applyFont="1" applyBorder="1" applyAlignment="1">
      <alignment vertical="center" wrapText="1"/>
    </xf>
    <xf numFmtId="0" fontId="0" fillId="0" borderId="13" xfId="0" applyBorder="1"/>
    <xf numFmtId="0" fontId="12" fillId="0" borderId="0" xfId="0" applyFont="1"/>
    <xf numFmtId="0" fontId="5" fillId="0" borderId="0" xfId="0" applyFont="1"/>
    <xf numFmtId="0" fontId="8" fillId="0" borderId="0" xfId="0" applyFont="1"/>
    <xf numFmtId="0" fontId="13" fillId="0" borderId="0" xfId="0" applyFont="1"/>
    <xf numFmtId="2" fontId="8" fillId="0" borderId="0" xfId="0" applyNumberFormat="1" applyFont="1"/>
    <xf numFmtId="0" fontId="4" fillId="0" borderId="0" xfId="0" applyFont="1"/>
    <xf numFmtId="2" fontId="14" fillId="0" borderId="0" xfId="0" applyNumberFormat="1" applyFont="1"/>
    <xf numFmtId="0" fontId="14" fillId="0" borderId="0" xfId="0" applyFont="1"/>
    <xf numFmtId="2" fontId="8" fillId="0" borderId="0" xfId="0" applyNumberFormat="1" applyFont="1" applyAlignment="1">
      <alignment horizontal="center"/>
    </xf>
    <xf numFmtId="2" fontId="8" fillId="0" borderId="4" xfId="0" applyNumberFormat="1" applyFont="1" applyBorder="1" applyAlignment="1">
      <alignment horizontal="right"/>
    </xf>
    <xf numFmtId="2" fontId="8" fillId="0" borderId="10" xfId="0" applyNumberFormat="1" applyFont="1" applyBorder="1" applyAlignment="1">
      <alignment horizontal="right"/>
    </xf>
    <xf numFmtId="2" fontId="8" fillId="0" borderId="14" xfId="0" applyNumberFormat="1" applyFont="1" applyBorder="1" applyAlignment="1">
      <alignment horizontal="right"/>
    </xf>
    <xf numFmtId="2" fontId="10" fillId="0" borderId="4" xfId="0" applyNumberFormat="1" applyFont="1" applyBorder="1" applyAlignment="1">
      <alignment horizontal="right"/>
    </xf>
    <xf numFmtId="0" fontId="8" fillId="0" borderId="10" xfId="0" applyFont="1" applyBorder="1" applyAlignment="1">
      <alignment horizontal="right"/>
    </xf>
    <xf numFmtId="0" fontId="8" fillId="0" borderId="4" xfId="0" applyFont="1" applyBorder="1" applyAlignment="1">
      <alignment horizontal="right"/>
    </xf>
    <xf numFmtId="0" fontId="10" fillId="0" borderId="14" xfId="0" applyFont="1" applyBorder="1" applyAlignment="1">
      <alignment horizontal="right"/>
    </xf>
    <xf numFmtId="2" fontId="8" fillId="0" borderId="12" xfId="0" applyNumberFormat="1" applyFont="1" applyBorder="1" applyAlignment="1">
      <alignment horizontal="right"/>
    </xf>
    <xf numFmtId="0" fontId="10" fillId="0" borderId="0" xfId="0" applyFont="1"/>
    <xf numFmtId="2" fontId="6" fillId="0" borderId="0" xfId="0" applyNumberFormat="1" applyFont="1" applyAlignment="1">
      <alignment horizontal="center"/>
    </xf>
    <xf numFmtId="0" fontId="8" fillId="0" borderId="12" xfId="0" applyFont="1" applyBorder="1" applyAlignment="1">
      <alignment horizontal="right"/>
    </xf>
    <xf numFmtId="0" fontId="16" fillId="0" borderId="0" xfId="0" applyFont="1" applyAlignment="1">
      <alignment horizontal="left"/>
    </xf>
    <xf numFmtId="0" fontId="17" fillId="0" borderId="0" xfId="0" applyFont="1"/>
    <xf numFmtId="0" fontId="6" fillId="0" borderId="0" xfId="0" applyFont="1"/>
    <xf numFmtId="2" fontId="6" fillId="0" borderId="0" xfId="0" applyNumberFormat="1" applyFont="1"/>
    <xf numFmtId="0" fontId="8" fillId="2" borderId="14" xfId="0" applyFont="1" applyFill="1" applyBorder="1" applyAlignment="1">
      <alignment horizontal="center" vertical="center" wrapText="1"/>
    </xf>
    <xf numFmtId="164" fontId="3" fillId="0" borderId="0" xfId="0" applyNumberFormat="1" applyFont="1" applyAlignment="1">
      <alignment horizontal="left"/>
    </xf>
    <xf numFmtId="0" fontId="8" fillId="0" borderId="12" xfId="0" applyFont="1" applyBorder="1" applyAlignment="1">
      <alignment horizontal="center" vertical="center" wrapText="1"/>
    </xf>
    <xf numFmtId="0" fontId="10" fillId="0" borderId="12" xfId="0" applyFont="1" applyBorder="1" applyAlignment="1">
      <alignment horizontal="right"/>
    </xf>
    <xf numFmtId="2" fontId="8" fillId="0" borderId="12" xfId="0" applyNumberFormat="1" applyFont="1" applyBorder="1" applyAlignment="1">
      <alignment horizontal="center"/>
    </xf>
    <xf numFmtId="2" fontId="10" fillId="0" borderId="12" xfId="0" applyNumberFormat="1" applyFont="1" applyBorder="1" applyAlignment="1">
      <alignment horizontal="right"/>
    </xf>
    <xf numFmtId="2" fontId="8" fillId="0" borderId="12" xfId="0" applyNumberFormat="1" applyFont="1" applyBorder="1"/>
    <xf numFmtId="0" fontId="8" fillId="0" borderId="15" xfId="0" applyFont="1" applyBorder="1"/>
    <xf numFmtId="2" fontId="8" fillId="0" borderId="15" xfId="0" applyNumberFormat="1" applyFont="1" applyBorder="1" applyAlignment="1">
      <alignment horizontal="right"/>
    </xf>
    <xf numFmtId="2" fontId="8" fillId="0" borderId="16" xfId="0" applyNumberFormat="1" applyFont="1" applyBorder="1" applyAlignment="1">
      <alignment horizontal="center"/>
    </xf>
    <xf numFmtId="2" fontId="8" fillId="0" borderId="17" xfId="0" applyNumberFormat="1" applyFont="1" applyBorder="1" applyAlignment="1">
      <alignment horizontal="right"/>
    </xf>
    <xf numFmtId="2" fontId="8" fillId="0" borderId="4" xfId="0" applyNumberFormat="1" applyFont="1" applyBorder="1" applyAlignment="1">
      <alignment horizontal="center" vertical="center"/>
    </xf>
    <xf numFmtId="2" fontId="8" fillId="0" borderId="15" xfId="0" applyNumberFormat="1" applyFont="1" applyBorder="1" applyAlignment="1">
      <alignment horizontal="center" vertical="center"/>
    </xf>
    <xf numFmtId="2" fontId="8" fillId="0" borderId="18" xfId="0" applyNumberFormat="1" applyFont="1" applyBorder="1" applyAlignment="1">
      <alignment horizontal="center" vertical="center"/>
    </xf>
    <xf numFmtId="2" fontId="8" fillId="0" borderId="3" xfId="0" applyNumberFormat="1" applyFont="1" applyBorder="1" applyAlignment="1">
      <alignment horizontal="center" vertical="center"/>
    </xf>
    <xf numFmtId="2" fontId="8" fillId="0" borderId="19" xfId="0" applyNumberFormat="1" applyFont="1" applyBorder="1" applyAlignment="1">
      <alignment horizontal="center"/>
    </xf>
    <xf numFmtId="2" fontId="8" fillId="0" borderId="19" xfId="0" applyNumberFormat="1" applyFont="1" applyBorder="1" applyAlignment="1">
      <alignment horizontal="right"/>
    </xf>
    <xf numFmtId="0" fontId="0" fillId="0" borderId="0" xfId="0" applyAlignment="1">
      <alignment horizontal="center"/>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3" xfId="0" applyFont="1" applyBorder="1" applyAlignment="1">
      <alignment horizontal="center" vertical="center" wrapText="1"/>
    </xf>
    <xf numFmtId="0" fontId="1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8" fillId="2" borderId="23" xfId="0"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2" borderId="4" xfId="0" applyFont="1" applyFill="1" applyBorder="1" applyAlignment="1">
      <alignment horizontal="left" vertical="center" wrapText="1"/>
    </xf>
    <xf numFmtId="0" fontId="8" fillId="0" borderId="4" xfId="0" applyFont="1" applyBorder="1" applyAlignment="1">
      <alignment vertical="center" wrapText="1"/>
    </xf>
    <xf numFmtId="0" fontId="0" fillId="0" borderId="1" xfId="0"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1" fillId="0" borderId="10" xfId="0" applyFont="1" applyBorder="1" applyAlignment="1">
      <alignment horizontal="center" vertical="center" wrapText="1"/>
    </xf>
    <xf numFmtId="2" fontId="1" fillId="0" borderId="7" xfId="0" applyNumberFormat="1" applyFont="1" applyBorder="1" applyAlignment="1">
      <alignment horizontal="center" vertical="center" wrapText="1"/>
    </xf>
    <xf numFmtId="2" fontId="1" fillId="0" borderId="10" xfId="0" applyNumberFormat="1" applyFont="1" applyBorder="1"/>
    <xf numFmtId="2" fontId="1" fillId="0" borderId="4" xfId="0" applyNumberFormat="1" applyFont="1" applyBorder="1" applyAlignment="1">
      <alignment horizontal="center" vertical="center" wrapText="1"/>
    </xf>
    <xf numFmtId="2" fontId="1" fillId="0" borderId="4" xfId="0" applyNumberFormat="1"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AA83"/>
  <sheetViews>
    <sheetView tabSelected="1" zoomScaleNormal="120" workbookViewId="0">
      <selection activeCell="Q4" sqref="Q4"/>
    </sheetView>
  </sheetViews>
  <sheetFormatPr defaultRowHeight="15" x14ac:dyDescent="0.25"/>
  <cols>
    <col min="1" max="1" width="3.5703125" customWidth="1"/>
    <col min="2" max="2" width="31.85546875" customWidth="1"/>
    <col min="4" max="4" width="14.42578125" customWidth="1"/>
    <col min="5" max="5" width="7.85546875" customWidth="1"/>
    <col min="6" max="6" width="8" customWidth="1"/>
    <col min="7" max="7" width="5.7109375" customWidth="1"/>
    <col min="8" max="8" width="8.140625" customWidth="1"/>
    <col min="9" max="9" width="7.42578125" customWidth="1"/>
    <col min="10" max="10" width="7.140625" customWidth="1"/>
    <col min="11" max="11" width="5.85546875" style="1" customWidth="1"/>
    <col min="12" max="12" width="6.140625" customWidth="1"/>
    <col min="13" max="13" width="7.7109375" customWidth="1"/>
    <col min="14" max="14" width="7.85546875" customWidth="1"/>
    <col min="15" max="15" width="8" customWidth="1"/>
    <col min="16" max="16" width="9.42578125" customWidth="1"/>
    <col min="17" max="17" width="9.5703125" bestFit="1" customWidth="1"/>
    <col min="18" max="18" width="9.85546875" customWidth="1"/>
    <col min="19" max="19" width="9.42578125" customWidth="1"/>
    <col min="20" max="20" width="9.42578125" bestFit="1" customWidth="1"/>
    <col min="21" max="21" width="11.7109375" customWidth="1"/>
    <col min="22" max="22" width="13.5703125" customWidth="1"/>
  </cols>
  <sheetData>
    <row r="3" spans="2:23" x14ac:dyDescent="0.25">
      <c r="R3" s="4" t="s">
        <v>64</v>
      </c>
      <c r="S3" s="5">
        <v>4</v>
      </c>
    </row>
    <row r="4" spans="2:23" ht="15.75" thickBot="1" x14ac:dyDescent="0.3">
      <c r="C4" s="33"/>
      <c r="F4" s="56" t="s">
        <v>78</v>
      </c>
      <c r="G4" s="56"/>
      <c r="H4" s="56"/>
      <c r="I4" s="56"/>
      <c r="J4" s="56"/>
      <c r="K4" s="57"/>
      <c r="L4" s="56"/>
      <c r="M4" s="35"/>
      <c r="Q4" s="4"/>
      <c r="R4" s="4" t="s">
        <v>46</v>
      </c>
      <c r="S4" s="59"/>
      <c r="U4" s="5"/>
    </row>
    <row r="5" spans="2:23" x14ac:dyDescent="0.25">
      <c r="B5" s="84" t="s">
        <v>0</v>
      </c>
      <c r="C5" s="87" t="s">
        <v>51</v>
      </c>
      <c r="D5" s="84" t="s">
        <v>1</v>
      </c>
      <c r="E5" s="84" t="s">
        <v>2</v>
      </c>
      <c r="F5" s="84" t="s">
        <v>30</v>
      </c>
      <c r="G5" s="82" t="s">
        <v>3</v>
      </c>
      <c r="H5" s="86" t="s">
        <v>4</v>
      </c>
      <c r="I5" s="80" t="s">
        <v>49</v>
      </c>
      <c r="J5" s="80" t="s">
        <v>50</v>
      </c>
      <c r="K5" s="100" t="s">
        <v>68</v>
      </c>
      <c r="L5" s="80" t="s">
        <v>69</v>
      </c>
      <c r="M5" s="80" t="s">
        <v>39</v>
      </c>
      <c r="N5" s="80" t="s">
        <v>40</v>
      </c>
      <c r="O5" s="80"/>
      <c r="P5" s="80" t="s">
        <v>72</v>
      </c>
      <c r="Q5" s="80" t="s">
        <v>73</v>
      </c>
      <c r="R5" s="80" t="s">
        <v>74</v>
      </c>
      <c r="S5" s="80" t="s">
        <v>75</v>
      </c>
      <c r="U5" s="6"/>
      <c r="V5" s="2"/>
    </row>
    <row r="6" spans="2:23" ht="69.75" customHeight="1" thickBot="1" x14ac:dyDescent="0.3">
      <c r="B6" s="91"/>
      <c r="C6" s="88"/>
      <c r="D6" s="91"/>
      <c r="E6" s="85"/>
      <c r="F6" s="85"/>
      <c r="G6" s="83"/>
      <c r="H6" s="86"/>
      <c r="I6" s="81"/>
      <c r="J6" s="81"/>
      <c r="K6" s="101"/>
      <c r="L6" s="81"/>
      <c r="M6" s="81"/>
      <c r="N6" s="81"/>
      <c r="O6" s="81"/>
      <c r="P6" s="81"/>
      <c r="Q6" s="81"/>
      <c r="R6" s="81"/>
      <c r="S6" s="81"/>
      <c r="U6" s="2"/>
      <c r="V6" s="2"/>
    </row>
    <row r="7" spans="2:23" ht="23.25" customHeight="1" thickBot="1" x14ac:dyDescent="0.3">
      <c r="B7" s="10" t="s">
        <v>5</v>
      </c>
      <c r="C7" s="11" t="s">
        <v>52</v>
      </c>
      <c r="D7" s="11" t="s">
        <v>6</v>
      </c>
      <c r="E7" s="11" t="s">
        <v>6</v>
      </c>
      <c r="F7" s="11" t="s">
        <v>6</v>
      </c>
      <c r="G7" s="12" t="s">
        <v>7</v>
      </c>
      <c r="H7" s="13" t="s">
        <v>31</v>
      </c>
      <c r="I7" s="48">
        <v>10</v>
      </c>
      <c r="J7" s="48">
        <v>15</v>
      </c>
      <c r="K7" s="43"/>
      <c r="L7" s="43">
        <f>K7*S4</f>
        <v>0</v>
      </c>
      <c r="M7" s="43">
        <f>K7*J7</f>
        <v>0</v>
      </c>
      <c r="N7" s="43">
        <f>M7*S4</f>
        <v>0</v>
      </c>
      <c r="O7" s="43"/>
      <c r="P7" s="43">
        <f>I7*K7*S3</f>
        <v>0</v>
      </c>
      <c r="Q7" s="43">
        <f>M7*S3</f>
        <v>0</v>
      </c>
      <c r="R7" s="43">
        <f>P7*S4</f>
        <v>0</v>
      </c>
      <c r="S7" s="43">
        <f>N7*S3</f>
        <v>0</v>
      </c>
      <c r="U7" s="7"/>
      <c r="V7" s="2"/>
      <c r="W7" s="8"/>
    </row>
    <row r="8" spans="2:23" ht="23.25" customHeight="1" thickBot="1" x14ac:dyDescent="0.3">
      <c r="B8" s="10" t="s">
        <v>8</v>
      </c>
      <c r="C8" s="11" t="s">
        <v>52</v>
      </c>
      <c r="D8" s="11" t="s">
        <v>6</v>
      </c>
      <c r="E8" s="11" t="s">
        <v>6</v>
      </c>
      <c r="F8" s="11">
        <v>8</v>
      </c>
      <c r="G8" s="12" t="s">
        <v>7</v>
      </c>
      <c r="H8" s="13" t="s">
        <v>32</v>
      </c>
      <c r="I8" s="30">
        <v>12</v>
      </c>
      <c r="J8" s="30">
        <v>15</v>
      </c>
      <c r="K8" s="43"/>
      <c r="L8" s="43">
        <f>K8*S4</f>
        <v>0</v>
      </c>
      <c r="M8" s="43">
        <f t="shared" ref="M8:M19" si="0">K8*J8</f>
        <v>0</v>
      </c>
      <c r="N8" s="43">
        <f>M8*S4</f>
        <v>0</v>
      </c>
      <c r="O8" s="43"/>
      <c r="P8" s="43">
        <f>I8*K8*S3</f>
        <v>0</v>
      </c>
      <c r="Q8" s="43">
        <f>M8*S3</f>
        <v>0</v>
      </c>
      <c r="R8" s="43">
        <f>P8*S4</f>
        <v>0</v>
      </c>
      <c r="S8" s="43">
        <f>N8*S3</f>
        <v>0</v>
      </c>
      <c r="U8" s="7"/>
      <c r="V8" s="2"/>
      <c r="W8" s="8"/>
    </row>
    <row r="9" spans="2:23" ht="22.5" customHeight="1" thickBot="1" x14ac:dyDescent="0.3">
      <c r="B9" s="10" t="s">
        <v>9</v>
      </c>
      <c r="C9" s="11" t="s">
        <v>52</v>
      </c>
      <c r="D9" s="11" t="s">
        <v>6</v>
      </c>
      <c r="E9" s="11" t="s">
        <v>6</v>
      </c>
      <c r="F9" s="11">
        <v>8</v>
      </c>
      <c r="G9" s="12" t="s">
        <v>7</v>
      </c>
      <c r="H9" s="13" t="s">
        <v>33</v>
      </c>
      <c r="I9" s="30">
        <v>15</v>
      </c>
      <c r="J9" s="30">
        <v>20</v>
      </c>
      <c r="K9" s="43"/>
      <c r="L9" s="43">
        <f>K9*S4</f>
        <v>0</v>
      </c>
      <c r="M9" s="43">
        <f t="shared" si="0"/>
        <v>0</v>
      </c>
      <c r="N9" s="43">
        <f>M9*S4</f>
        <v>0</v>
      </c>
      <c r="O9" s="43"/>
      <c r="P9" s="43">
        <f>I9*K9*S3</f>
        <v>0</v>
      </c>
      <c r="Q9" s="43">
        <f>M9*S3</f>
        <v>0</v>
      </c>
      <c r="R9" s="43">
        <f>P9*S4</f>
        <v>0</v>
      </c>
      <c r="S9" s="43">
        <f>N9*S3</f>
        <v>0</v>
      </c>
      <c r="U9" s="7"/>
      <c r="V9" s="2"/>
      <c r="W9" s="8"/>
    </row>
    <row r="10" spans="2:23" ht="23.25" customHeight="1" thickBot="1" x14ac:dyDescent="0.3">
      <c r="B10" s="10" t="s">
        <v>16</v>
      </c>
      <c r="C10" s="11" t="s">
        <v>52</v>
      </c>
      <c r="D10" s="11" t="s">
        <v>6</v>
      </c>
      <c r="E10" s="11" t="s">
        <v>6</v>
      </c>
      <c r="F10" s="11">
        <v>6</v>
      </c>
      <c r="G10" s="12" t="s">
        <v>7</v>
      </c>
      <c r="H10" s="13" t="s">
        <v>34</v>
      </c>
      <c r="I10" s="30">
        <v>80</v>
      </c>
      <c r="J10" s="30">
        <v>90</v>
      </c>
      <c r="K10" s="43"/>
      <c r="L10" s="43">
        <f>K10*S4</f>
        <v>0</v>
      </c>
      <c r="M10" s="43">
        <f t="shared" si="0"/>
        <v>0</v>
      </c>
      <c r="N10" s="43">
        <f>M10*S4</f>
        <v>0</v>
      </c>
      <c r="O10" s="43"/>
      <c r="P10" s="43">
        <f>I10*K10*S3</f>
        <v>0</v>
      </c>
      <c r="Q10" s="43">
        <f>M10*S3</f>
        <v>0</v>
      </c>
      <c r="R10" s="43">
        <f>P10*S4</f>
        <v>0</v>
      </c>
      <c r="S10" s="43">
        <f>N10*S3</f>
        <v>0</v>
      </c>
      <c r="U10" s="7"/>
      <c r="V10" s="2"/>
      <c r="W10" s="8"/>
    </row>
    <row r="11" spans="2:23" ht="22.5" customHeight="1" thickBot="1" x14ac:dyDescent="0.3">
      <c r="B11" s="10" t="s">
        <v>10</v>
      </c>
      <c r="C11" s="11" t="s">
        <v>52</v>
      </c>
      <c r="D11" s="11" t="s">
        <v>6</v>
      </c>
      <c r="E11" s="11" t="s">
        <v>6</v>
      </c>
      <c r="F11" s="11">
        <v>6</v>
      </c>
      <c r="G11" s="12" t="s">
        <v>7</v>
      </c>
      <c r="H11" s="13" t="s">
        <v>35</v>
      </c>
      <c r="I11" s="30">
        <v>150</v>
      </c>
      <c r="J11" s="30">
        <v>170</v>
      </c>
      <c r="K11" s="43"/>
      <c r="L11" s="43">
        <f>K11*S4</f>
        <v>0</v>
      </c>
      <c r="M11" s="43">
        <f t="shared" si="0"/>
        <v>0</v>
      </c>
      <c r="N11" s="43">
        <f>M11*S4</f>
        <v>0</v>
      </c>
      <c r="O11" s="43"/>
      <c r="P11" s="43">
        <f>I11*K11*S3</f>
        <v>0</v>
      </c>
      <c r="Q11" s="43">
        <f>M11*S3</f>
        <v>0</v>
      </c>
      <c r="R11" s="43">
        <f>P11*S4</f>
        <v>0</v>
      </c>
      <c r="S11" s="43">
        <f>N11*S3</f>
        <v>0</v>
      </c>
      <c r="U11" s="7"/>
      <c r="V11" s="2"/>
      <c r="W11" s="8"/>
    </row>
    <row r="12" spans="2:23" ht="21.75" customHeight="1" thickBot="1" x14ac:dyDescent="0.3">
      <c r="B12" s="10" t="s">
        <v>17</v>
      </c>
      <c r="C12" s="11" t="s">
        <v>52</v>
      </c>
      <c r="D12" s="11" t="s">
        <v>6</v>
      </c>
      <c r="E12" s="11" t="s">
        <v>6</v>
      </c>
      <c r="F12" s="11">
        <v>6</v>
      </c>
      <c r="G12" s="12" t="s">
        <v>7</v>
      </c>
      <c r="H12" s="13" t="s">
        <v>36</v>
      </c>
      <c r="I12" s="30">
        <v>1100</v>
      </c>
      <c r="J12" s="30">
        <v>1150</v>
      </c>
      <c r="K12" s="43"/>
      <c r="L12" s="43">
        <f>K12*S4</f>
        <v>0</v>
      </c>
      <c r="M12" s="43">
        <f t="shared" si="0"/>
        <v>0</v>
      </c>
      <c r="N12" s="43">
        <f>M12*S4</f>
        <v>0</v>
      </c>
      <c r="O12" s="43"/>
      <c r="P12" s="43">
        <f>I12*K12*S3</f>
        <v>0</v>
      </c>
      <c r="Q12" s="43">
        <f>M12*S3</f>
        <v>0</v>
      </c>
      <c r="R12" s="43">
        <f>P12*S4</f>
        <v>0</v>
      </c>
      <c r="S12" s="43">
        <f>N12*S3</f>
        <v>0</v>
      </c>
      <c r="U12" s="7"/>
      <c r="V12" s="2"/>
      <c r="W12" s="8"/>
    </row>
    <row r="13" spans="2:23" ht="23.25" customHeight="1" thickBot="1" x14ac:dyDescent="0.3">
      <c r="B13" s="15" t="s">
        <v>12</v>
      </c>
      <c r="C13" s="11" t="s">
        <v>52</v>
      </c>
      <c r="D13" s="16" t="s">
        <v>11</v>
      </c>
      <c r="E13" s="16" t="s">
        <v>11</v>
      </c>
      <c r="F13" s="11">
        <v>30</v>
      </c>
      <c r="G13" s="12" t="s">
        <v>7</v>
      </c>
      <c r="H13" s="13" t="s">
        <v>37</v>
      </c>
      <c r="I13" s="30">
        <v>10</v>
      </c>
      <c r="J13" s="30">
        <v>15</v>
      </c>
      <c r="K13" s="43"/>
      <c r="L13" s="43">
        <f>K13*S4</f>
        <v>0</v>
      </c>
      <c r="M13" s="43">
        <f t="shared" si="0"/>
        <v>0</v>
      </c>
      <c r="N13" s="43">
        <f>M13*S4</f>
        <v>0</v>
      </c>
      <c r="O13" s="43"/>
      <c r="P13" s="43">
        <f>I13*K13*S3</f>
        <v>0</v>
      </c>
      <c r="Q13" s="43">
        <f>M13*S3</f>
        <v>0</v>
      </c>
      <c r="R13" s="43">
        <f>P13*S4</f>
        <v>0</v>
      </c>
      <c r="S13" s="43">
        <f>N13*S3</f>
        <v>0</v>
      </c>
      <c r="T13" s="42"/>
      <c r="U13" s="7"/>
      <c r="V13" s="2"/>
      <c r="W13" s="8"/>
    </row>
    <row r="14" spans="2:23" ht="24" customHeight="1" thickBot="1" x14ac:dyDescent="0.3">
      <c r="B14" s="15" t="s">
        <v>13</v>
      </c>
      <c r="C14" s="11" t="s">
        <v>52</v>
      </c>
      <c r="D14" s="16" t="s">
        <v>11</v>
      </c>
      <c r="E14" s="16" t="s">
        <v>11</v>
      </c>
      <c r="F14" s="16">
        <v>20</v>
      </c>
      <c r="G14" s="17" t="s">
        <v>7</v>
      </c>
      <c r="H14" s="13" t="s">
        <v>37</v>
      </c>
      <c r="I14" s="30">
        <v>25</v>
      </c>
      <c r="J14" s="30">
        <v>30</v>
      </c>
      <c r="K14" s="43"/>
      <c r="L14" s="43">
        <f>K14*S4</f>
        <v>0</v>
      </c>
      <c r="M14" s="43">
        <f t="shared" si="0"/>
        <v>0</v>
      </c>
      <c r="N14" s="43">
        <f>M14*S4</f>
        <v>0</v>
      </c>
      <c r="O14" s="43"/>
      <c r="P14" s="43">
        <f>I14*K14*S3</f>
        <v>0</v>
      </c>
      <c r="Q14" s="43">
        <f>M14*S3</f>
        <v>0</v>
      </c>
      <c r="R14" s="43">
        <f>P14*S4</f>
        <v>0</v>
      </c>
      <c r="S14" s="43">
        <f>N14*S3</f>
        <v>0</v>
      </c>
      <c r="T14" s="42"/>
      <c r="U14" s="7"/>
      <c r="V14" s="2"/>
      <c r="W14" s="8"/>
    </row>
    <row r="15" spans="2:23" ht="23.25" thickBot="1" x14ac:dyDescent="0.3">
      <c r="B15" s="15" t="s">
        <v>14</v>
      </c>
      <c r="C15" s="11" t="s">
        <v>52</v>
      </c>
      <c r="D15" s="16" t="s">
        <v>11</v>
      </c>
      <c r="E15" s="16" t="s">
        <v>11</v>
      </c>
      <c r="F15" s="16">
        <v>12</v>
      </c>
      <c r="G15" s="17" t="s">
        <v>7</v>
      </c>
      <c r="H15" s="13" t="s">
        <v>37</v>
      </c>
      <c r="I15" s="30">
        <v>25</v>
      </c>
      <c r="J15" s="30">
        <v>30</v>
      </c>
      <c r="K15" s="43"/>
      <c r="L15" s="43">
        <f>K15*S4</f>
        <v>0</v>
      </c>
      <c r="M15" s="43">
        <f t="shared" si="0"/>
        <v>0</v>
      </c>
      <c r="N15" s="43">
        <f>M15*S4</f>
        <v>0</v>
      </c>
      <c r="O15" s="14"/>
      <c r="P15" s="43">
        <f>I15*K15*S3</f>
        <v>0</v>
      </c>
      <c r="Q15" s="43">
        <f>M15*S3</f>
        <v>0</v>
      </c>
      <c r="R15" s="43">
        <f>P15*S4</f>
        <v>0</v>
      </c>
      <c r="S15" s="43">
        <f>N15*S3</f>
        <v>0</v>
      </c>
      <c r="T15" s="42"/>
      <c r="U15" s="7"/>
      <c r="V15" s="2"/>
      <c r="W15" s="8"/>
    </row>
    <row r="16" spans="2:23" ht="24" customHeight="1" thickBot="1" x14ac:dyDescent="0.3">
      <c r="B16" s="18" t="s">
        <v>15</v>
      </c>
      <c r="C16" s="11" t="s">
        <v>52</v>
      </c>
      <c r="D16" s="16" t="s">
        <v>11</v>
      </c>
      <c r="E16" s="16" t="s">
        <v>11</v>
      </c>
      <c r="F16" s="18">
        <v>8</v>
      </c>
      <c r="G16" s="17" t="s">
        <v>7</v>
      </c>
      <c r="H16" s="13" t="s">
        <v>37</v>
      </c>
      <c r="I16" s="30">
        <v>40</v>
      </c>
      <c r="J16" s="30">
        <v>50</v>
      </c>
      <c r="K16" s="43"/>
      <c r="L16" s="43">
        <f>K16*S4</f>
        <v>0</v>
      </c>
      <c r="M16" s="43">
        <f t="shared" si="0"/>
        <v>0</v>
      </c>
      <c r="N16" s="43">
        <f>M16*S4</f>
        <v>0</v>
      </c>
      <c r="O16" s="14"/>
      <c r="P16" s="43">
        <f>I16*K16*S3</f>
        <v>0</v>
      </c>
      <c r="Q16" s="43">
        <f>M16*S3</f>
        <v>0</v>
      </c>
      <c r="R16" s="43">
        <f>P16*S4</f>
        <v>0</v>
      </c>
      <c r="S16" s="43">
        <f>N16*S3</f>
        <v>0</v>
      </c>
      <c r="T16" s="42"/>
      <c r="U16" s="7"/>
      <c r="V16" s="2"/>
      <c r="W16" s="8"/>
    </row>
    <row r="17" spans="2:27" ht="17.25" customHeight="1" x14ac:dyDescent="0.25">
      <c r="B17" s="89" t="s">
        <v>38</v>
      </c>
      <c r="C17" s="89" t="s">
        <v>52</v>
      </c>
      <c r="D17" s="19" t="s">
        <v>6</v>
      </c>
      <c r="E17" s="20">
        <v>0</v>
      </c>
      <c r="F17" s="21" t="s">
        <v>48</v>
      </c>
      <c r="G17" s="22" t="s">
        <v>7</v>
      </c>
      <c r="H17" s="13"/>
      <c r="I17" s="30">
        <v>24</v>
      </c>
      <c r="J17" s="30">
        <v>30</v>
      </c>
      <c r="K17" s="43"/>
      <c r="L17" s="43">
        <f>K17*S4</f>
        <v>0</v>
      </c>
      <c r="M17" s="43">
        <f t="shared" si="0"/>
        <v>0</v>
      </c>
      <c r="N17" s="43">
        <f>M17*S4</f>
        <v>0</v>
      </c>
      <c r="O17" s="14"/>
      <c r="P17" s="43">
        <f>I17*K17*S3</f>
        <v>0</v>
      </c>
      <c r="Q17" s="43">
        <f>M17*S3</f>
        <v>0</v>
      </c>
      <c r="R17" s="43">
        <f>P17*S4</f>
        <v>0</v>
      </c>
      <c r="S17" s="43">
        <f>N17*S3</f>
        <v>0</v>
      </c>
      <c r="T17" s="42"/>
      <c r="U17" s="7"/>
      <c r="V17" s="2"/>
      <c r="W17" s="8"/>
    </row>
    <row r="18" spans="2:27" ht="16.5" customHeight="1" thickBot="1" x14ac:dyDescent="0.3">
      <c r="B18" s="90"/>
      <c r="C18" s="94"/>
      <c r="D18" s="23">
        <v>0</v>
      </c>
      <c r="E18" s="24">
        <v>0</v>
      </c>
      <c r="F18" s="25">
        <v>0</v>
      </c>
      <c r="G18" s="72" t="s">
        <v>67</v>
      </c>
      <c r="H18" s="69" t="s">
        <v>67</v>
      </c>
      <c r="I18" s="30">
        <v>234</v>
      </c>
      <c r="J18" s="30">
        <v>250</v>
      </c>
      <c r="K18" s="43"/>
      <c r="L18" s="43">
        <f>K18*S4</f>
        <v>0</v>
      </c>
      <c r="M18" s="43">
        <f t="shared" si="0"/>
        <v>0</v>
      </c>
      <c r="N18" s="43">
        <f>M18*S4</f>
        <v>0</v>
      </c>
      <c r="O18" s="73"/>
      <c r="P18" s="74">
        <f>I18*K18*S3</f>
        <v>0</v>
      </c>
      <c r="Q18" s="43">
        <f>M18*S3</f>
        <v>0</v>
      </c>
      <c r="R18" s="43">
        <f>P18*S4</f>
        <v>0</v>
      </c>
      <c r="S18" s="43">
        <f>N18*S3</f>
        <v>0</v>
      </c>
      <c r="T18" s="42"/>
      <c r="U18" s="7"/>
      <c r="V18" s="2"/>
      <c r="W18" s="8"/>
    </row>
    <row r="19" spans="2:27" ht="24" customHeight="1" thickBot="1" x14ac:dyDescent="0.3">
      <c r="B19" s="15" t="s">
        <v>77</v>
      </c>
      <c r="C19" s="11" t="s">
        <v>52</v>
      </c>
      <c r="D19" s="16" t="s">
        <v>11</v>
      </c>
      <c r="E19" s="16" t="s">
        <v>11</v>
      </c>
      <c r="F19" s="11" t="s">
        <v>6</v>
      </c>
      <c r="G19" s="71" t="s">
        <v>67</v>
      </c>
      <c r="H19" s="70" t="s">
        <v>67</v>
      </c>
      <c r="I19" s="65">
        <v>135</v>
      </c>
      <c r="J19" s="65">
        <v>160</v>
      </c>
      <c r="K19" s="66"/>
      <c r="L19" s="66">
        <f>K19*S4</f>
        <v>0</v>
      </c>
      <c r="M19" s="66">
        <f t="shared" si="0"/>
        <v>0</v>
      </c>
      <c r="N19" s="66">
        <f>M19*S4</f>
        <v>0</v>
      </c>
      <c r="O19" s="67"/>
      <c r="P19" s="66">
        <f>I19*K19*S3</f>
        <v>0</v>
      </c>
      <c r="Q19" s="68">
        <f>M19*S3</f>
        <v>0</v>
      </c>
      <c r="R19" s="66">
        <f>P19*S4</f>
        <v>0</v>
      </c>
      <c r="S19" s="66">
        <f>N19*S3</f>
        <v>0</v>
      </c>
      <c r="T19" s="42"/>
      <c r="U19" s="7"/>
      <c r="V19" s="2"/>
      <c r="W19" s="8"/>
    </row>
    <row r="20" spans="2:27" ht="17.25" customHeight="1" x14ac:dyDescent="0.25">
      <c r="B20" s="60" t="s">
        <v>41</v>
      </c>
      <c r="C20" s="60"/>
      <c r="D20" s="26"/>
      <c r="E20" s="26"/>
      <c r="F20" s="26"/>
      <c r="G20" s="26"/>
      <c r="H20" s="60"/>
      <c r="I20" s="61">
        <f>SUM(I7:I19)</f>
        <v>1860</v>
      </c>
      <c r="J20" s="61">
        <f>SUM(J7:J19)</f>
        <v>2025</v>
      </c>
      <c r="K20" s="62" t="s">
        <v>45</v>
      </c>
      <c r="L20" s="62" t="s">
        <v>45</v>
      </c>
      <c r="M20" s="63">
        <f>SUM(M7:M19)</f>
        <v>0</v>
      </c>
      <c r="N20" s="64">
        <f>SUM(N7:N19)</f>
        <v>0</v>
      </c>
      <c r="O20" s="64"/>
      <c r="P20" s="64">
        <f>SUM(P7:P19)</f>
        <v>0</v>
      </c>
      <c r="Q20" s="63">
        <f>SUM(Q7:Q19)</f>
        <v>0</v>
      </c>
      <c r="R20" s="50">
        <f>P20*S4</f>
        <v>0</v>
      </c>
      <c r="S20" s="63">
        <f>Q20*S4</f>
        <v>0</v>
      </c>
      <c r="U20" s="52"/>
      <c r="V20" s="52"/>
    </row>
    <row r="21" spans="2:27" x14ac:dyDescent="0.25">
      <c r="T21" s="2"/>
      <c r="U21" s="7"/>
      <c r="V21" s="8"/>
      <c r="W21" s="8"/>
      <c r="X21" s="8"/>
      <c r="Y21" s="8"/>
      <c r="Z21" s="8"/>
      <c r="AA21" s="8"/>
    </row>
    <row r="22" spans="2:27" x14ac:dyDescent="0.25">
      <c r="T22" s="2"/>
      <c r="U22" s="7"/>
      <c r="V22" s="8"/>
      <c r="W22" s="8"/>
      <c r="X22" s="8"/>
      <c r="Y22" s="8"/>
      <c r="Z22" s="8"/>
      <c r="AA22" s="8"/>
    </row>
    <row r="23" spans="2:27" x14ac:dyDescent="0.25">
      <c r="H23" s="75"/>
      <c r="I23" s="75"/>
      <c r="Q23" s="54"/>
      <c r="R23" s="1"/>
      <c r="T23" s="2"/>
      <c r="U23" s="7"/>
      <c r="V23" s="8"/>
      <c r="W23" s="8"/>
      <c r="X23" s="8"/>
      <c r="Y23" s="8"/>
      <c r="Z23" s="8"/>
      <c r="AA23" s="8"/>
    </row>
    <row r="24" spans="2:27" x14ac:dyDescent="0.25">
      <c r="Q24" s="55"/>
      <c r="T24" s="2"/>
      <c r="U24" s="7"/>
      <c r="V24" s="8"/>
      <c r="W24" s="8"/>
      <c r="X24" s="8"/>
      <c r="Y24" s="8"/>
      <c r="Z24" s="8"/>
      <c r="AA24" s="9"/>
    </row>
    <row r="25" spans="2:27" ht="13.5" customHeight="1" x14ac:dyDescent="0.25">
      <c r="Q25" s="2"/>
      <c r="T25" s="2"/>
      <c r="U25" s="7"/>
      <c r="V25" s="8"/>
      <c r="W25" s="8"/>
      <c r="X25" s="8"/>
      <c r="Y25" s="8"/>
      <c r="Z25" s="8"/>
      <c r="AA25" s="8"/>
    </row>
    <row r="26" spans="2:27" x14ac:dyDescent="0.25">
      <c r="T26" s="2"/>
      <c r="U26" s="7"/>
      <c r="V26" s="8"/>
      <c r="W26" s="8"/>
      <c r="X26" s="8"/>
      <c r="Y26" s="8"/>
      <c r="Z26" s="8"/>
      <c r="AA26" s="8"/>
    </row>
    <row r="27" spans="2:27" x14ac:dyDescent="0.25">
      <c r="T27" s="2"/>
      <c r="U27" s="7"/>
      <c r="V27" s="8"/>
      <c r="W27" s="9"/>
      <c r="X27" s="8"/>
      <c r="Y27" s="8"/>
      <c r="Z27" s="8"/>
      <c r="AA27" s="8"/>
    </row>
    <row r="28" spans="2:27" x14ac:dyDescent="0.25">
      <c r="T28" s="2"/>
      <c r="U28" s="7"/>
      <c r="V28" s="8"/>
      <c r="W28" s="8"/>
      <c r="X28" s="8"/>
      <c r="Y28" s="8"/>
      <c r="Z28" s="9"/>
      <c r="AA28" s="8"/>
    </row>
    <row r="29" spans="2:27" x14ac:dyDescent="0.25">
      <c r="T29" s="2"/>
      <c r="U29" s="7"/>
      <c r="V29" s="8"/>
      <c r="W29" s="8"/>
      <c r="X29" s="8"/>
      <c r="Y29" s="8"/>
      <c r="Z29" s="8"/>
      <c r="AA29" s="8"/>
    </row>
    <row r="30" spans="2:27" x14ac:dyDescent="0.25">
      <c r="T30" s="2"/>
      <c r="U30" s="7"/>
      <c r="V30" s="8"/>
      <c r="W30" s="8"/>
      <c r="X30" s="8"/>
      <c r="Y30" s="8"/>
      <c r="Z30" s="8"/>
      <c r="AA30" s="8"/>
    </row>
    <row r="31" spans="2:27" x14ac:dyDescent="0.25">
      <c r="T31" s="2"/>
      <c r="U31" s="7"/>
      <c r="V31" s="8"/>
      <c r="W31" s="8"/>
      <c r="X31" s="8"/>
      <c r="Y31" s="8"/>
      <c r="Z31" s="8"/>
      <c r="AA31" s="8"/>
    </row>
    <row r="32" spans="2:27" x14ac:dyDescent="0.25">
      <c r="T32" s="2"/>
      <c r="U32" s="7"/>
      <c r="V32" s="8"/>
      <c r="W32" s="9"/>
      <c r="X32" s="8"/>
      <c r="Y32" s="8"/>
      <c r="Z32" s="8"/>
      <c r="AA32" s="8"/>
    </row>
    <row r="33" spans="2:27" x14ac:dyDescent="0.25">
      <c r="T33" s="2"/>
      <c r="U33" s="7"/>
      <c r="V33" s="8"/>
      <c r="W33" s="8"/>
      <c r="X33" s="8"/>
      <c r="Y33" s="8"/>
      <c r="Z33" s="8"/>
      <c r="AA33" s="8"/>
    </row>
    <row r="34" spans="2:27" x14ac:dyDescent="0.25">
      <c r="T34" s="2"/>
      <c r="U34" s="7"/>
      <c r="V34" s="8"/>
      <c r="W34" s="8"/>
      <c r="X34" s="8"/>
      <c r="Y34" s="8"/>
      <c r="Z34" s="8"/>
      <c r="AA34" s="8"/>
    </row>
    <row r="35" spans="2:27" x14ac:dyDescent="0.25">
      <c r="T35" s="2"/>
      <c r="U35" s="7"/>
      <c r="V35" s="8"/>
      <c r="W35" s="8"/>
      <c r="X35" s="8"/>
      <c r="Y35" s="8"/>
      <c r="Z35" s="8"/>
      <c r="AA35" s="8"/>
    </row>
    <row r="36" spans="2:27" x14ac:dyDescent="0.25">
      <c r="T36" s="2"/>
      <c r="U36" s="7"/>
      <c r="V36" s="8"/>
      <c r="W36" s="9"/>
      <c r="X36" s="8"/>
      <c r="Y36" s="8"/>
      <c r="Z36" s="8"/>
      <c r="AA36" s="9"/>
    </row>
    <row r="37" spans="2:27" x14ac:dyDescent="0.25">
      <c r="T37" s="2"/>
      <c r="U37" s="7"/>
      <c r="V37" s="8"/>
      <c r="W37" s="8"/>
      <c r="X37" s="8"/>
      <c r="Y37" s="8"/>
      <c r="Z37" s="8"/>
      <c r="AA37" s="8"/>
    </row>
    <row r="38" spans="2:27" ht="15.75" thickBot="1" x14ac:dyDescent="0.3">
      <c r="T38" s="2"/>
      <c r="U38" s="7"/>
      <c r="V38" s="8"/>
      <c r="W38" s="8"/>
      <c r="X38" s="8"/>
      <c r="Y38" s="8"/>
      <c r="Z38" s="8"/>
      <c r="AA38" s="8"/>
    </row>
    <row r="39" spans="2:27" x14ac:dyDescent="0.25">
      <c r="B39" s="95" t="s">
        <v>0</v>
      </c>
      <c r="C39" s="76" t="s">
        <v>51</v>
      </c>
      <c r="D39" s="76" t="s">
        <v>1</v>
      </c>
      <c r="E39" s="76" t="s">
        <v>2</v>
      </c>
      <c r="F39" s="76" t="s">
        <v>30</v>
      </c>
      <c r="G39" s="76" t="s">
        <v>3</v>
      </c>
      <c r="H39" s="76" t="s">
        <v>4</v>
      </c>
      <c r="I39" s="76" t="s">
        <v>49</v>
      </c>
      <c r="J39" s="76" t="s">
        <v>50</v>
      </c>
      <c r="K39" s="98" t="s">
        <v>68</v>
      </c>
      <c r="L39" s="76" t="s">
        <v>69</v>
      </c>
      <c r="M39" s="76" t="s">
        <v>39</v>
      </c>
      <c r="N39" s="76" t="s">
        <v>40</v>
      </c>
      <c r="O39" s="76"/>
      <c r="P39" s="76" t="s">
        <v>72</v>
      </c>
      <c r="Q39" s="76" t="s">
        <v>76</v>
      </c>
      <c r="R39" s="76" t="s">
        <v>74</v>
      </c>
      <c r="S39" s="78" t="s">
        <v>75</v>
      </c>
      <c r="U39" s="6"/>
      <c r="V39" s="2"/>
    </row>
    <row r="40" spans="2:27" ht="57" customHeight="1" thickBot="1" x14ac:dyDescent="0.3">
      <c r="B40" s="96"/>
      <c r="C40" s="97"/>
      <c r="D40" s="77"/>
      <c r="E40" s="97"/>
      <c r="F40" s="97"/>
      <c r="G40" s="77"/>
      <c r="H40" s="77"/>
      <c r="I40" s="77"/>
      <c r="J40" s="77"/>
      <c r="K40" s="99"/>
      <c r="L40" s="77"/>
      <c r="M40" s="77"/>
      <c r="N40" s="77"/>
      <c r="O40" s="77"/>
      <c r="P40" s="77"/>
      <c r="Q40" s="77"/>
      <c r="R40" s="77"/>
      <c r="S40" s="79"/>
      <c r="U40" s="2"/>
      <c r="V40" s="2"/>
    </row>
    <row r="41" spans="2:27" ht="45" x14ac:dyDescent="0.25">
      <c r="B41" s="26" t="s">
        <v>44</v>
      </c>
      <c r="C41" s="26"/>
      <c r="D41" s="26"/>
      <c r="E41" s="26"/>
      <c r="F41" s="26"/>
      <c r="G41" s="26"/>
      <c r="H41" s="26"/>
      <c r="J41" s="53">
        <v>5000</v>
      </c>
      <c r="K41" s="50"/>
      <c r="L41" s="50">
        <f>K41*S4</f>
        <v>0</v>
      </c>
      <c r="M41" s="50">
        <f t="shared" ref="M41:M64" si="1">K41*J41</f>
        <v>0</v>
      </c>
      <c r="N41" s="50">
        <f>M41*S4</f>
        <v>0</v>
      </c>
      <c r="O41" s="50"/>
      <c r="P41" s="50">
        <f>M41*S3</f>
        <v>0</v>
      </c>
      <c r="Q41" s="50">
        <f>M41*S3</f>
        <v>0</v>
      </c>
      <c r="R41" s="50">
        <f>N41*S3</f>
        <v>0</v>
      </c>
      <c r="S41" s="50">
        <f>N41*S3</f>
        <v>0</v>
      </c>
      <c r="T41" s="2"/>
      <c r="U41" s="7"/>
      <c r="V41" s="8"/>
      <c r="W41" s="8"/>
      <c r="X41" s="8"/>
      <c r="Y41" s="8"/>
      <c r="Z41" s="8"/>
      <c r="AA41" s="8"/>
    </row>
    <row r="42" spans="2:27" ht="16.5" customHeight="1" x14ac:dyDescent="0.25">
      <c r="B42" s="92" t="s">
        <v>21</v>
      </c>
      <c r="C42" s="31"/>
      <c r="D42" s="28" t="s">
        <v>47</v>
      </c>
      <c r="E42" s="28"/>
      <c r="F42" s="28"/>
      <c r="G42" s="28"/>
      <c r="H42" s="28"/>
      <c r="I42" s="48"/>
      <c r="J42" s="48">
        <v>20</v>
      </c>
      <c r="K42" s="43"/>
      <c r="L42" s="43">
        <f>K42*S4</f>
        <v>0</v>
      </c>
      <c r="M42" s="43">
        <f t="shared" si="1"/>
        <v>0</v>
      </c>
      <c r="N42" s="43">
        <f>M42*S4</f>
        <v>0</v>
      </c>
      <c r="O42" s="43"/>
      <c r="P42" s="43">
        <f>M42*S3</f>
        <v>0</v>
      </c>
      <c r="Q42" s="43">
        <f>M42*S3</f>
        <v>0</v>
      </c>
      <c r="R42" s="43">
        <f>N42*S3</f>
        <v>0</v>
      </c>
      <c r="S42" s="43">
        <f>N42*S3</f>
        <v>0</v>
      </c>
      <c r="T42" s="2"/>
      <c r="U42" s="7"/>
      <c r="V42" s="8"/>
      <c r="W42" s="8"/>
      <c r="X42" s="8"/>
      <c r="Y42" s="8"/>
      <c r="Z42" s="8"/>
      <c r="AA42" s="8"/>
    </row>
    <row r="43" spans="2:27" ht="15.75" customHeight="1" x14ac:dyDescent="0.25">
      <c r="B43" s="93"/>
      <c r="C43" s="32"/>
      <c r="D43" s="28" t="s">
        <v>18</v>
      </c>
      <c r="E43" s="28"/>
      <c r="F43" s="28"/>
      <c r="G43" s="28"/>
      <c r="H43" s="28"/>
      <c r="I43" s="48"/>
      <c r="J43" s="48">
        <v>20</v>
      </c>
      <c r="K43" s="43"/>
      <c r="L43" s="43">
        <f>K43*S4</f>
        <v>0</v>
      </c>
      <c r="M43" s="43">
        <f t="shared" si="1"/>
        <v>0</v>
      </c>
      <c r="N43" s="43">
        <f>M43*S4</f>
        <v>0</v>
      </c>
      <c r="O43" s="43"/>
      <c r="P43" s="43">
        <f>M43*S3</f>
        <v>0</v>
      </c>
      <c r="Q43" s="43">
        <f>M43*S3</f>
        <v>0</v>
      </c>
      <c r="R43" s="43">
        <f>N43*S3</f>
        <v>0</v>
      </c>
      <c r="S43" s="43">
        <f>N43*S3</f>
        <v>0</v>
      </c>
      <c r="T43" s="2"/>
      <c r="U43" s="7"/>
      <c r="V43" s="8"/>
      <c r="W43" s="8"/>
      <c r="X43" s="8"/>
      <c r="Y43" s="8"/>
      <c r="Z43" s="8"/>
      <c r="AA43" s="8"/>
    </row>
    <row r="44" spans="2:27" ht="15.75" customHeight="1" x14ac:dyDescent="0.25">
      <c r="B44" s="93"/>
      <c r="C44" s="32"/>
      <c r="D44" s="13" t="s">
        <v>19</v>
      </c>
      <c r="E44" s="13"/>
      <c r="F44" s="13"/>
      <c r="G44" s="13"/>
      <c r="H44" s="13"/>
      <c r="I44" s="48"/>
      <c r="J44" s="48">
        <v>30000</v>
      </c>
      <c r="K44" s="43"/>
      <c r="L44" s="43">
        <f>K44*S4</f>
        <v>0</v>
      </c>
      <c r="M44" s="43">
        <f t="shared" si="1"/>
        <v>0</v>
      </c>
      <c r="N44" s="43">
        <f>M44*S4</f>
        <v>0</v>
      </c>
      <c r="O44" s="43"/>
      <c r="P44" s="43">
        <f>M44*S3</f>
        <v>0</v>
      </c>
      <c r="Q44" s="43">
        <f>M44*S3</f>
        <v>0</v>
      </c>
      <c r="R44" s="43">
        <f>N44*S3</f>
        <v>0</v>
      </c>
      <c r="S44" s="43">
        <f>N44*S3</f>
        <v>0</v>
      </c>
      <c r="T44" s="2"/>
      <c r="U44" s="7"/>
      <c r="V44" s="8"/>
      <c r="W44" s="8"/>
      <c r="X44" s="8"/>
      <c r="Y44" s="8"/>
      <c r="Z44" s="8"/>
      <c r="AA44" s="8"/>
    </row>
    <row r="45" spans="2:27" x14ac:dyDescent="0.25">
      <c r="B45" s="92" t="s">
        <v>22</v>
      </c>
      <c r="C45" s="31"/>
      <c r="D45" s="28" t="s">
        <v>47</v>
      </c>
      <c r="E45" s="28"/>
      <c r="F45" s="28"/>
      <c r="G45" s="28"/>
      <c r="H45" s="28"/>
      <c r="I45" s="48"/>
      <c r="J45" s="48">
        <v>50</v>
      </c>
      <c r="K45" s="43"/>
      <c r="L45" s="43">
        <f>K45*S4</f>
        <v>0</v>
      </c>
      <c r="M45" s="43">
        <f t="shared" si="1"/>
        <v>0</v>
      </c>
      <c r="N45" s="43">
        <f>M45*S4</f>
        <v>0</v>
      </c>
      <c r="O45" s="43"/>
      <c r="P45" s="43">
        <f>M45*S3</f>
        <v>0</v>
      </c>
      <c r="Q45" s="43">
        <f>M45*S3</f>
        <v>0</v>
      </c>
      <c r="R45" s="43">
        <f>N45*S3</f>
        <v>0</v>
      </c>
      <c r="S45" s="43">
        <f>N45*S3</f>
        <v>0</v>
      </c>
      <c r="T45" s="2"/>
    </row>
    <row r="46" spans="2:27" x14ac:dyDescent="0.25">
      <c r="B46" s="92"/>
      <c r="C46" s="31"/>
      <c r="D46" s="28" t="s">
        <v>20</v>
      </c>
      <c r="E46" s="28"/>
      <c r="F46" s="28"/>
      <c r="G46" s="28"/>
      <c r="H46" s="28"/>
      <c r="I46" s="48"/>
      <c r="J46" s="48">
        <v>30</v>
      </c>
      <c r="K46" s="43"/>
      <c r="L46" s="43">
        <f>K46*S4</f>
        <v>0</v>
      </c>
      <c r="M46" s="43">
        <f t="shared" si="1"/>
        <v>0</v>
      </c>
      <c r="N46" s="43">
        <f>M46*S4</f>
        <v>0</v>
      </c>
      <c r="O46" s="43"/>
      <c r="P46" s="43">
        <f>M46*S3</f>
        <v>0</v>
      </c>
      <c r="Q46" s="43">
        <f>M46*S3</f>
        <v>0</v>
      </c>
      <c r="R46" s="43">
        <f>N46*S3</f>
        <v>0</v>
      </c>
      <c r="S46" s="43">
        <f>N46*S3</f>
        <v>0</v>
      </c>
      <c r="T46" s="2"/>
    </row>
    <row r="47" spans="2:27" x14ac:dyDescent="0.25">
      <c r="B47" s="93"/>
      <c r="C47" s="32"/>
      <c r="D47" s="28" t="s">
        <v>18</v>
      </c>
      <c r="E47" s="28"/>
      <c r="F47" s="28"/>
      <c r="G47" s="28"/>
      <c r="H47" s="28"/>
      <c r="I47" s="48"/>
      <c r="J47" s="48">
        <v>30</v>
      </c>
      <c r="K47" s="43"/>
      <c r="L47" s="43">
        <f>K47*S4</f>
        <v>0</v>
      </c>
      <c r="M47" s="43">
        <f t="shared" si="1"/>
        <v>0</v>
      </c>
      <c r="N47" s="43">
        <f>M47*S4</f>
        <v>0</v>
      </c>
      <c r="O47" s="43"/>
      <c r="P47" s="43">
        <f>M47*S3</f>
        <v>0</v>
      </c>
      <c r="Q47" s="43">
        <f>M47*S3</f>
        <v>0</v>
      </c>
      <c r="R47" s="43">
        <f>N47*S3</f>
        <v>0</v>
      </c>
      <c r="S47" s="43">
        <f>N47*S3</f>
        <v>0</v>
      </c>
      <c r="T47" s="2"/>
    </row>
    <row r="48" spans="2:27" x14ac:dyDescent="0.25">
      <c r="B48" s="93"/>
      <c r="C48" s="32"/>
      <c r="D48" s="28" t="s">
        <v>19</v>
      </c>
      <c r="E48" s="28"/>
      <c r="F48" s="28"/>
      <c r="G48" s="28"/>
      <c r="H48" s="28"/>
      <c r="I48" s="48"/>
      <c r="J48" s="48">
        <v>200</v>
      </c>
      <c r="K48" s="43"/>
      <c r="L48" s="43">
        <f>K48*S4</f>
        <v>0</v>
      </c>
      <c r="M48" s="43">
        <f t="shared" si="1"/>
        <v>0</v>
      </c>
      <c r="N48" s="43">
        <f>M48*S4</f>
        <v>0</v>
      </c>
      <c r="O48" s="43"/>
      <c r="P48" s="43">
        <f>M48*S3</f>
        <v>0</v>
      </c>
      <c r="Q48" s="43">
        <f>M48*S3</f>
        <v>0</v>
      </c>
      <c r="R48" s="43">
        <f>N48*S3</f>
        <v>0</v>
      </c>
      <c r="S48" s="43">
        <f>N48*S3</f>
        <v>0</v>
      </c>
      <c r="T48" s="2"/>
    </row>
    <row r="49" spans="2:22" x14ac:dyDescent="0.25">
      <c r="B49" s="92" t="s">
        <v>23</v>
      </c>
      <c r="C49" s="31"/>
      <c r="D49" s="28" t="s">
        <v>47</v>
      </c>
      <c r="E49" s="28"/>
      <c r="F49" s="28"/>
      <c r="G49" s="28"/>
      <c r="H49" s="28"/>
      <c r="I49" s="48"/>
      <c r="J49" s="48">
        <v>50</v>
      </c>
      <c r="K49" s="43"/>
      <c r="L49" s="43">
        <f>K49*S4</f>
        <v>0</v>
      </c>
      <c r="M49" s="43">
        <f t="shared" si="1"/>
        <v>0</v>
      </c>
      <c r="N49" s="43">
        <f>M49*S4</f>
        <v>0</v>
      </c>
      <c r="O49" s="43"/>
      <c r="P49" s="43">
        <f>M49*S3</f>
        <v>0</v>
      </c>
      <c r="Q49" s="43">
        <f>M49*S3</f>
        <v>0</v>
      </c>
      <c r="R49" s="43">
        <f>N49*S3</f>
        <v>0</v>
      </c>
      <c r="S49" s="43">
        <f>N49*S3</f>
        <v>0</v>
      </c>
      <c r="T49" s="35"/>
      <c r="U49" s="2"/>
      <c r="V49" s="2"/>
    </row>
    <row r="50" spans="2:22" ht="14.25" customHeight="1" x14ac:dyDescent="0.25">
      <c r="B50" s="92"/>
      <c r="C50" s="31"/>
      <c r="D50" s="28" t="s">
        <v>20</v>
      </c>
      <c r="E50" s="28"/>
      <c r="F50" s="28"/>
      <c r="G50" s="28"/>
      <c r="H50" s="28"/>
      <c r="I50" s="48"/>
      <c r="J50" s="48">
        <v>30</v>
      </c>
      <c r="K50" s="43"/>
      <c r="L50" s="43">
        <f>K50*S4</f>
        <v>0</v>
      </c>
      <c r="M50" s="43">
        <f t="shared" si="1"/>
        <v>0</v>
      </c>
      <c r="N50" s="43">
        <f>M50*S4</f>
        <v>0</v>
      </c>
      <c r="O50" s="43"/>
      <c r="P50" s="43">
        <f>M50*S3</f>
        <v>0</v>
      </c>
      <c r="Q50" s="43">
        <f>M50*S3</f>
        <v>0</v>
      </c>
      <c r="R50" s="43">
        <f>N50*S3</f>
        <v>0</v>
      </c>
      <c r="S50" s="43">
        <f>N50*S3</f>
        <v>0</v>
      </c>
      <c r="T50" s="35"/>
    </row>
    <row r="51" spans="2:22" ht="13.5" customHeight="1" x14ac:dyDescent="0.25">
      <c r="B51" s="93"/>
      <c r="C51" s="32"/>
      <c r="D51" s="28" t="s">
        <v>18</v>
      </c>
      <c r="E51" s="28"/>
      <c r="F51" s="28"/>
      <c r="G51" s="28"/>
      <c r="H51" s="28"/>
      <c r="I51" s="48"/>
      <c r="J51" s="48">
        <v>30</v>
      </c>
      <c r="K51" s="43"/>
      <c r="L51" s="43">
        <f>K51*S4</f>
        <v>0</v>
      </c>
      <c r="M51" s="43">
        <f t="shared" si="1"/>
        <v>0</v>
      </c>
      <c r="N51" s="43">
        <f>M51*S4</f>
        <v>0</v>
      </c>
      <c r="O51" s="43"/>
      <c r="P51" s="43">
        <f>M51*S3</f>
        <v>0</v>
      </c>
      <c r="Q51" s="43">
        <f>M51*S3</f>
        <v>0</v>
      </c>
      <c r="R51" s="43">
        <f>N51*S3</f>
        <v>0</v>
      </c>
      <c r="S51" s="43">
        <f>N51*S3</f>
        <v>0</v>
      </c>
      <c r="T51" s="35"/>
      <c r="U51" s="2"/>
      <c r="V51" s="2"/>
    </row>
    <row r="52" spans="2:22" ht="13.5" customHeight="1" x14ac:dyDescent="0.25">
      <c r="B52" s="93"/>
      <c r="C52" s="32"/>
      <c r="D52" s="28" t="s">
        <v>19</v>
      </c>
      <c r="E52" s="28"/>
      <c r="F52" s="28"/>
      <c r="G52" s="28"/>
      <c r="H52" s="28"/>
      <c r="I52" s="48"/>
      <c r="J52" s="48">
        <v>50</v>
      </c>
      <c r="K52" s="43"/>
      <c r="L52" s="43">
        <f>K52*S4</f>
        <v>0</v>
      </c>
      <c r="M52" s="43">
        <f t="shared" si="1"/>
        <v>0</v>
      </c>
      <c r="N52" s="43">
        <f>M52*S4</f>
        <v>0</v>
      </c>
      <c r="O52" s="43"/>
      <c r="P52" s="43">
        <f>M52*S3</f>
        <v>0</v>
      </c>
      <c r="Q52" s="43">
        <f>M52*S3</f>
        <v>0</v>
      </c>
      <c r="R52" s="43">
        <f>N52*S3</f>
        <v>0</v>
      </c>
      <c r="S52" s="43">
        <f>N52*S3</f>
        <v>0</v>
      </c>
      <c r="T52" s="35"/>
      <c r="U52" s="2"/>
      <c r="V52" s="2"/>
    </row>
    <row r="53" spans="2:22" ht="12" customHeight="1" x14ac:dyDescent="0.25">
      <c r="B53" s="92" t="s">
        <v>24</v>
      </c>
      <c r="C53" s="31"/>
      <c r="D53" s="28" t="s">
        <v>47</v>
      </c>
      <c r="E53" s="28"/>
      <c r="F53" s="28"/>
      <c r="G53" s="28"/>
      <c r="H53" s="28"/>
      <c r="I53" s="48"/>
      <c r="J53" s="48">
        <v>50</v>
      </c>
      <c r="K53" s="43"/>
      <c r="L53" s="43">
        <f>K53*S4</f>
        <v>0</v>
      </c>
      <c r="M53" s="43">
        <f t="shared" si="1"/>
        <v>0</v>
      </c>
      <c r="N53" s="43">
        <f>M53*S4</f>
        <v>0</v>
      </c>
      <c r="O53" s="43"/>
      <c r="P53" s="43">
        <f>M53*S3</f>
        <v>0</v>
      </c>
      <c r="Q53" s="43">
        <f>M53*S3</f>
        <v>0</v>
      </c>
      <c r="R53" s="43">
        <f>N53*S3</f>
        <v>0</v>
      </c>
      <c r="S53" s="43">
        <f>N53*S3</f>
        <v>0</v>
      </c>
      <c r="T53" s="2"/>
      <c r="U53" s="2"/>
      <c r="V53" s="2"/>
    </row>
    <row r="54" spans="2:22" ht="12" customHeight="1" x14ac:dyDescent="0.25">
      <c r="B54" s="92"/>
      <c r="C54" s="31"/>
      <c r="D54" s="28" t="s">
        <v>20</v>
      </c>
      <c r="E54" s="28"/>
      <c r="F54" s="28"/>
      <c r="G54" s="28"/>
      <c r="H54" s="28"/>
      <c r="I54" s="48"/>
      <c r="J54" s="48">
        <v>30</v>
      </c>
      <c r="K54" s="43"/>
      <c r="L54" s="43">
        <f>K54*S4</f>
        <v>0</v>
      </c>
      <c r="M54" s="43">
        <f t="shared" si="1"/>
        <v>0</v>
      </c>
      <c r="N54" s="43">
        <f>M54*S4</f>
        <v>0</v>
      </c>
      <c r="O54" s="43"/>
      <c r="P54" s="43">
        <f>M54*S3</f>
        <v>0</v>
      </c>
      <c r="Q54" s="43">
        <f>M54*S3</f>
        <v>0</v>
      </c>
      <c r="R54" s="43">
        <f>N54*S3</f>
        <v>0</v>
      </c>
      <c r="S54" s="43">
        <f>N54*S3</f>
        <v>0</v>
      </c>
      <c r="T54" s="2"/>
      <c r="U54" s="2"/>
      <c r="V54" s="2"/>
    </row>
    <row r="55" spans="2:22" ht="12.75" customHeight="1" x14ac:dyDescent="0.25">
      <c r="B55" s="93"/>
      <c r="C55" s="32"/>
      <c r="D55" s="28" t="s">
        <v>18</v>
      </c>
      <c r="E55" s="28"/>
      <c r="F55" s="28"/>
      <c r="G55" s="28"/>
      <c r="H55" s="28"/>
      <c r="I55" s="48"/>
      <c r="J55" s="48">
        <v>30</v>
      </c>
      <c r="K55" s="43"/>
      <c r="L55" s="43">
        <f>K55*S4</f>
        <v>0</v>
      </c>
      <c r="M55" s="43">
        <f t="shared" si="1"/>
        <v>0</v>
      </c>
      <c r="N55" s="43">
        <f>M55*S4</f>
        <v>0</v>
      </c>
      <c r="O55" s="43"/>
      <c r="P55" s="43">
        <f>M55*S3</f>
        <v>0</v>
      </c>
      <c r="Q55" s="43">
        <f>M55*S3</f>
        <v>0</v>
      </c>
      <c r="R55" s="43">
        <f>N55*S3</f>
        <v>0</v>
      </c>
      <c r="S55" s="43">
        <f>N55*S3</f>
        <v>0</v>
      </c>
      <c r="T55" s="2"/>
      <c r="U55" s="2"/>
      <c r="V55" s="2"/>
    </row>
    <row r="56" spans="2:22" ht="12.75" customHeight="1" x14ac:dyDescent="0.25">
      <c r="B56" s="93"/>
      <c r="C56" s="32"/>
      <c r="D56" s="28" t="s">
        <v>19</v>
      </c>
      <c r="E56" s="28"/>
      <c r="F56" s="28"/>
      <c r="G56" s="28"/>
      <c r="H56" s="28"/>
      <c r="I56" s="48"/>
      <c r="J56" s="48">
        <v>50</v>
      </c>
      <c r="K56" s="43"/>
      <c r="L56" s="43">
        <f>K56*S4</f>
        <v>0</v>
      </c>
      <c r="M56" s="43">
        <f t="shared" si="1"/>
        <v>0</v>
      </c>
      <c r="N56" s="43">
        <f>M56*S4</f>
        <v>0</v>
      </c>
      <c r="O56" s="43"/>
      <c r="P56" s="43">
        <f>M56*S3</f>
        <v>0</v>
      </c>
      <c r="Q56" s="43">
        <f>M56*S3</f>
        <v>0</v>
      </c>
      <c r="R56" s="43">
        <f>N56*S3</f>
        <v>0</v>
      </c>
      <c r="S56" s="43">
        <f>N56*S3</f>
        <v>0</v>
      </c>
      <c r="T56" s="2"/>
      <c r="U56" s="2"/>
      <c r="V56" s="2"/>
    </row>
    <row r="57" spans="2:22" ht="12" customHeight="1" x14ac:dyDescent="0.25">
      <c r="B57" s="92" t="s">
        <v>25</v>
      </c>
      <c r="C57" s="31"/>
      <c r="D57" s="28" t="s">
        <v>47</v>
      </c>
      <c r="E57" s="28"/>
      <c r="F57" s="28"/>
      <c r="G57" s="28"/>
      <c r="H57" s="28"/>
      <c r="I57" s="48"/>
      <c r="J57" s="48">
        <v>20</v>
      </c>
      <c r="K57" s="43"/>
      <c r="L57" s="43">
        <f>K57*S4</f>
        <v>0</v>
      </c>
      <c r="M57" s="43">
        <f t="shared" si="1"/>
        <v>0</v>
      </c>
      <c r="N57" s="43">
        <f>M57*S4</f>
        <v>0</v>
      </c>
      <c r="O57" s="43"/>
      <c r="P57" s="43">
        <f>M57*S3</f>
        <v>0</v>
      </c>
      <c r="Q57" s="43">
        <f>M57*S3</f>
        <v>0</v>
      </c>
      <c r="R57" s="43">
        <f>N57*S3</f>
        <v>0</v>
      </c>
      <c r="S57" s="43">
        <f>N57*S3</f>
        <v>0</v>
      </c>
      <c r="T57" s="2"/>
      <c r="U57" s="2"/>
      <c r="V57" s="2"/>
    </row>
    <row r="58" spans="2:22" ht="12.75" customHeight="1" x14ac:dyDescent="0.25">
      <c r="B58" s="92"/>
      <c r="C58" s="31"/>
      <c r="D58" s="28" t="s">
        <v>20</v>
      </c>
      <c r="E58" s="28"/>
      <c r="F58" s="28"/>
      <c r="G58" s="28"/>
      <c r="H58" s="28"/>
      <c r="I58" s="48"/>
      <c r="J58" s="48">
        <v>20</v>
      </c>
      <c r="K58" s="43"/>
      <c r="L58" s="43">
        <f>K58*S4</f>
        <v>0</v>
      </c>
      <c r="M58" s="43">
        <f t="shared" si="1"/>
        <v>0</v>
      </c>
      <c r="N58" s="43">
        <f>M58*S4</f>
        <v>0</v>
      </c>
      <c r="O58" s="43"/>
      <c r="P58" s="43">
        <f>M58*S3</f>
        <v>0</v>
      </c>
      <c r="Q58" s="43">
        <f>M58*S3</f>
        <v>0</v>
      </c>
      <c r="R58" s="43">
        <f>N58*S3</f>
        <v>0</v>
      </c>
      <c r="S58" s="43">
        <f>N58*S3</f>
        <v>0</v>
      </c>
      <c r="T58" s="2"/>
      <c r="U58" s="2"/>
      <c r="V58" s="2"/>
    </row>
    <row r="59" spans="2:22" ht="12.75" customHeight="1" x14ac:dyDescent="0.25">
      <c r="B59" s="93"/>
      <c r="C59" s="32"/>
      <c r="D59" s="28" t="s">
        <v>18</v>
      </c>
      <c r="E59" s="28"/>
      <c r="F59" s="28"/>
      <c r="G59" s="28"/>
      <c r="H59" s="28"/>
      <c r="I59" s="48"/>
      <c r="J59" s="48">
        <v>20</v>
      </c>
      <c r="K59" s="43"/>
      <c r="L59" s="43">
        <f>K59*S4</f>
        <v>0</v>
      </c>
      <c r="M59" s="43">
        <f t="shared" si="1"/>
        <v>0</v>
      </c>
      <c r="N59" s="43">
        <f>M59*S4</f>
        <v>0</v>
      </c>
      <c r="O59" s="43"/>
      <c r="P59" s="43">
        <f>M59*S3</f>
        <v>0</v>
      </c>
      <c r="Q59" s="43">
        <f>M59*S3</f>
        <v>0</v>
      </c>
      <c r="R59" s="43">
        <f>N59*S3</f>
        <v>0</v>
      </c>
      <c r="S59" s="43">
        <f>N59*S3</f>
        <v>0</v>
      </c>
      <c r="T59" s="2"/>
      <c r="U59" s="2"/>
      <c r="V59" s="2"/>
    </row>
    <row r="60" spans="2:22" ht="12" customHeight="1" x14ac:dyDescent="0.25">
      <c r="B60" s="93"/>
      <c r="C60" s="32"/>
      <c r="D60" s="28" t="s">
        <v>19</v>
      </c>
      <c r="E60" s="28"/>
      <c r="F60" s="28"/>
      <c r="G60" s="28"/>
      <c r="H60" s="28"/>
      <c r="I60" s="48"/>
      <c r="J60" s="48">
        <v>50</v>
      </c>
      <c r="K60" s="43"/>
      <c r="L60" s="43">
        <f>K60*S4</f>
        <v>0</v>
      </c>
      <c r="M60" s="43">
        <f t="shared" si="1"/>
        <v>0</v>
      </c>
      <c r="N60" s="43">
        <f>M60*S4</f>
        <v>0</v>
      </c>
      <c r="O60" s="43"/>
      <c r="P60" s="43">
        <f>M60*S3</f>
        <v>0</v>
      </c>
      <c r="Q60" s="43">
        <f>M60*S3</f>
        <v>0</v>
      </c>
      <c r="R60" s="43">
        <f>N60*S3</f>
        <v>0</v>
      </c>
      <c r="S60" s="43">
        <f>N60*S3</f>
        <v>0</v>
      </c>
      <c r="T60" s="2"/>
      <c r="U60" s="2"/>
      <c r="V60" s="2"/>
    </row>
    <row r="61" spans="2:22" ht="22.5" x14ac:dyDescent="0.25">
      <c r="B61" s="29" t="s">
        <v>26</v>
      </c>
      <c r="C61" s="29"/>
      <c r="D61" s="28"/>
      <c r="E61" s="28"/>
      <c r="F61" s="28"/>
      <c r="G61" s="28"/>
      <c r="H61" s="28"/>
      <c r="I61" s="48"/>
      <c r="J61" s="48">
        <v>500</v>
      </c>
      <c r="K61" s="43"/>
      <c r="L61" s="43">
        <f>K61*S4</f>
        <v>0</v>
      </c>
      <c r="M61" s="43">
        <f t="shared" si="1"/>
        <v>0</v>
      </c>
      <c r="N61" s="43">
        <f>M61*S4</f>
        <v>0</v>
      </c>
      <c r="O61" s="43"/>
      <c r="P61" s="43">
        <f>M61*S3</f>
        <v>0</v>
      </c>
      <c r="Q61" s="43">
        <f>M61*S3</f>
        <v>0</v>
      </c>
      <c r="R61" s="43">
        <f>N61*S3</f>
        <v>0</v>
      </c>
      <c r="S61" s="43">
        <f>N61*S3</f>
        <v>0</v>
      </c>
      <c r="T61" s="2"/>
      <c r="U61" s="2"/>
      <c r="V61" s="2"/>
    </row>
    <row r="62" spans="2:22" ht="22.5" x14ac:dyDescent="0.25">
      <c r="B62" s="29" t="s">
        <v>27</v>
      </c>
      <c r="C62" s="29"/>
      <c r="D62" s="28"/>
      <c r="E62" s="28"/>
      <c r="F62" s="28"/>
      <c r="G62" s="28"/>
      <c r="H62" s="28"/>
      <c r="I62" s="48"/>
      <c r="J62" s="48">
        <v>500</v>
      </c>
      <c r="K62" s="43"/>
      <c r="L62" s="43">
        <f>K62*S4</f>
        <v>0</v>
      </c>
      <c r="M62" s="43">
        <f t="shared" si="1"/>
        <v>0</v>
      </c>
      <c r="N62" s="43">
        <f>M62*S4</f>
        <v>0</v>
      </c>
      <c r="O62" s="43"/>
      <c r="P62" s="43">
        <f>M62*S3</f>
        <v>0</v>
      </c>
      <c r="Q62" s="43">
        <f>M62*S3</f>
        <v>0</v>
      </c>
      <c r="R62" s="43">
        <f>N62*S3</f>
        <v>0</v>
      </c>
      <c r="S62" s="43">
        <f>N62*S3</f>
        <v>0</v>
      </c>
      <c r="T62" s="2"/>
      <c r="U62" s="2"/>
      <c r="V62" s="2"/>
    </row>
    <row r="63" spans="2:22" ht="22.5" x14ac:dyDescent="0.25">
      <c r="B63" s="29" t="s">
        <v>28</v>
      </c>
      <c r="C63" s="29"/>
      <c r="D63" s="28"/>
      <c r="E63" s="28"/>
      <c r="F63" s="28"/>
      <c r="G63" s="28"/>
      <c r="H63" s="28"/>
      <c r="I63" s="48"/>
      <c r="J63" s="48">
        <v>500</v>
      </c>
      <c r="K63" s="43"/>
      <c r="L63" s="43">
        <f>K63*S4</f>
        <v>0</v>
      </c>
      <c r="M63" s="43">
        <f t="shared" si="1"/>
        <v>0</v>
      </c>
      <c r="N63" s="43">
        <f>M63*S4</f>
        <v>0</v>
      </c>
      <c r="O63" s="43"/>
      <c r="P63" s="43">
        <f>M63*S3</f>
        <v>0</v>
      </c>
      <c r="Q63" s="43">
        <f>M63*S3</f>
        <v>0</v>
      </c>
      <c r="R63" s="43">
        <f>N63*S3</f>
        <v>0</v>
      </c>
      <c r="S63" s="43">
        <f>N63*S3</f>
        <v>0</v>
      </c>
      <c r="T63" s="2"/>
      <c r="U63" s="2"/>
      <c r="V63" s="2"/>
    </row>
    <row r="64" spans="2:22" ht="14.25" customHeight="1" thickBot="1" x14ac:dyDescent="0.3">
      <c r="B64" s="29" t="s">
        <v>29</v>
      </c>
      <c r="C64" s="29"/>
      <c r="D64" s="28"/>
      <c r="E64" s="28"/>
      <c r="F64" s="28"/>
      <c r="G64" s="28"/>
      <c r="H64" s="28"/>
      <c r="I64" s="48"/>
      <c r="J64" s="47">
        <v>20</v>
      </c>
      <c r="K64" s="43"/>
      <c r="L64" s="43">
        <f>K64*S4</f>
        <v>0</v>
      </c>
      <c r="M64" s="44">
        <f t="shared" si="1"/>
        <v>0</v>
      </c>
      <c r="N64" s="44">
        <f>M64*S4</f>
        <v>0</v>
      </c>
      <c r="O64" s="44"/>
      <c r="P64" s="44">
        <f>M64*S3</f>
        <v>0</v>
      </c>
      <c r="Q64" s="44">
        <f>M64*S3</f>
        <v>0</v>
      </c>
      <c r="R64" s="44">
        <f>N64*S3</f>
        <v>0</v>
      </c>
      <c r="S64" s="44">
        <f>N64*S3</f>
        <v>0</v>
      </c>
      <c r="T64" s="2"/>
      <c r="U64" s="2"/>
      <c r="V64" s="2"/>
    </row>
    <row r="65" spans="2:22" ht="12" customHeight="1" x14ac:dyDescent="0.25">
      <c r="B65" s="29" t="s">
        <v>43</v>
      </c>
      <c r="C65" s="29"/>
      <c r="D65" s="28"/>
      <c r="E65" s="28"/>
      <c r="F65" s="28"/>
      <c r="G65" s="28"/>
      <c r="H65" s="28"/>
      <c r="I65" s="58"/>
      <c r="J65" s="49">
        <f>SUM(J41,J42,J45,J46,J49,J50,J53,J54,J57,J58,J61,J62,J63,J64)</f>
        <v>6820</v>
      </c>
      <c r="K65" s="14"/>
      <c r="L65" s="48"/>
      <c r="M65" s="45">
        <f>SUM(M41:M64)</f>
        <v>0</v>
      </c>
      <c r="N65" s="45">
        <f>SUM(N41:N64)</f>
        <v>0</v>
      </c>
      <c r="O65" s="45"/>
      <c r="P65" s="45">
        <f>M65*S3</f>
        <v>0</v>
      </c>
      <c r="Q65" s="45">
        <f>N65*S3</f>
        <v>0</v>
      </c>
      <c r="R65" s="45">
        <f>Q65*S4</f>
        <v>0</v>
      </c>
      <c r="S65" s="45">
        <f>Q65*S4</f>
        <v>0</v>
      </c>
      <c r="T65" s="2"/>
      <c r="U65" s="2"/>
      <c r="V65" s="2"/>
    </row>
    <row r="66" spans="2:22" x14ac:dyDescent="0.25">
      <c r="B66" s="29" t="s">
        <v>42</v>
      </c>
      <c r="C66" s="29"/>
      <c r="D66" s="30"/>
      <c r="E66" s="30"/>
      <c r="F66" s="30"/>
      <c r="G66" s="30"/>
      <c r="H66" s="30"/>
      <c r="I66" s="30"/>
      <c r="J66" s="30"/>
      <c r="K66" s="27"/>
      <c r="L66" s="48"/>
      <c r="M66" s="46">
        <f>SUM(M20,M65)</f>
        <v>0</v>
      </c>
      <c r="N66" s="46">
        <f>SUM(N20,N65)</f>
        <v>0</v>
      </c>
      <c r="O66" s="43"/>
      <c r="P66" s="46">
        <f>SUM(P20,P65)</f>
        <v>0</v>
      </c>
      <c r="Q66" s="46">
        <f>SUM(Q20,Q65)</f>
        <v>0</v>
      </c>
      <c r="R66" s="46">
        <f>P66*S4</f>
        <v>0</v>
      </c>
      <c r="S66" s="46">
        <f>Q66*S4</f>
        <v>0</v>
      </c>
      <c r="T66" s="2"/>
      <c r="U66" s="2"/>
      <c r="V66" s="2"/>
    </row>
    <row r="67" spans="2:22" x14ac:dyDescent="0.25">
      <c r="B67" s="51" t="s">
        <v>53</v>
      </c>
      <c r="C67" s="51"/>
      <c r="D67" s="51"/>
      <c r="E67" s="34"/>
      <c r="F67" s="34"/>
      <c r="G67" s="34"/>
      <c r="H67" s="34"/>
      <c r="I67" s="34"/>
      <c r="J67" s="34"/>
      <c r="K67" s="3"/>
      <c r="L67" s="2"/>
      <c r="M67" s="38"/>
      <c r="N67" s="2"/>
      <c r="O67" s="2"/>
      <c r="P67" s="2"/>
      <c r="Q67" s="38"/>
      <c r="R67" s="2"/>
      <c r="S67" s="2"/>
      <c r="T67" s="2"/>
      <c r="U67" s="2"/>
      <c r="V67" s="2"/>
    </row>
    <row r="68" spans="2:22" x14ac:dyDescent="0.25">
      <c r="B68" s="36" t="s">
        <v>54</v>
      </c>
      <c r="C68" s="36"/>
      <c r="D68" s="36"/>
      <c r="E68" s="34"/>
      <c r="F68" s="34"/>
      <c r="G68" s="34"/>
      <c r="H68" s="34"/>
      <c r="I68" s="34"/>
      <c r="J68" s="34"/>
      <c r="K68" s="3"/>
      <c r="L68" s="2"/>
      <c r="M68" s="3"/>
      <c r="N68" s="2"/>
      <c r="O68" s="2"/>
      <c r="P68" s="2"/>
      <c r="Q68" s="38"/>
      <c r="R68" s="2"/>
      <c r="S68" s="2"/>
    </row>
    <row r="69" spans="2:22" x14ac:dyDescent="0.25">
      <c r="B69" s="37" t="s">
        <v>55</v>
      </c>
      <c r="C69" s="37"/>
      <c r="D69" s="37"/>
      <c r="E69" s="36"/>
      <c r="F69" s="36"/>
      <c r="G69" s="36"/>
      <c r="H69" s="37"/>
      <c r="I69" s="37"/>
      <c r="J69" s="37"/>
      <c r="K69" s="38"/>
      <c r="L69" s="36"/>
      <c r="M69" s="36"/>
      <c r="N69" s="36"/>
      <c r="O69" s="36"/>
      <c r="P69" s="36"/>
      <c r="Q69" s="36"/>
      <c r="R69" s="35"/>
      <c r="S69" s="35"/>
    </row>
    <row r="70" spans="2:22" x14ac:dyDescent="0.25">
      <c r="B70" s="36" t="s">
        <v>56</v>
      </c>
      <c r="C70" s="36"/>
      <c r="D70" s="36"/>
      <c r="E70" s="36"/>
      <c r="F70" s="36"/>
      <c r="G70" s="36"/>
      <c r="H70" s="36"/>
      <c r="I70" s="36"/>
      <c r="J70" s="36"/>
      <c r="K70" s="38"/>
      <c r="L70" s="36"/>
      <c r="M70" s="36"/>
      <c r="N70" s="36"/>
      <c r="O70" s="36"/>
      <c r="P70" s="36"/>
      <c r="Q70" s="36"/>
      <c r="R70" s="35"/>
      <c r="S70" s="35"/>
    </row>
    <row r="71" spans="2:22" x14ac:dyDescent="0.25">
      <c r="B71" s="37" t="s">
        <v>57</v>
      </c>
      <c r="C71" s="37"/>
      <c r="D71" s="37"/>
      <c r="E71" s="37"/>
      <c r="F71" s="37"/>
      <c r="G71" s="37"/>
      <c r="H71" s="37"/>
      <c r="I71" s="37"/>
      <c r="J71" s="37"/>
      <c r="K71" s="38"/>
      <c r="L71" s="36"/>
      <c r="M71" s="36"/>
      <c r="N71" s="36"/>
      <c r="O71" s="36"/>
      <c r="P71" s="36"/>
      <c r="Q71" s="36"/>
      <c r="R71" s="35"/>
      <c r="S71" s="35"/>
    </row>
    <row r="72" spans="2:22" x14ac:dyDescent="0.25">
      <c r="B72" s="37" t="s">
        <v>58</v>
      </c>
      <c r="C72" s="37"/>
      <c r="D72" s="37"/>
      <c r="E72" s="36"/>
      <c r="F72" s="36"/>
      <c r="G72" s="36"/>
      <c r="H72" s="36"/>
      <c r="I72" s="36"/>
      <c r="J72" s="36"/>
      <c r="K72" s="36"/>
      <c r="L72" s="36"/>
      <c r="M72" s="36"/>
      <c r="N72" s="36"/>
      <c r="O72" s="36"/>
      <c r="P72" s="36"/>
      <c r="Q72" s="36"/>
      <c r="R72" s="35"/>
      <c r="S72" s="35"/>
    </row>
    <row r="73" spans="2:22" x14ac:dyDescent="0.25">
      <c r="B73" s="37" t="s">
        <v>59</v>
      </c>
      <c r="C73" s="37"/>
      <c r="D73" s="37"/>
      <c r="E73" s="39"/>
      <c r="F73" s="39"/>
      <c r="G73" s="39"/>
      <c r="H73" s="39"/>
      <c r="I73" s="39"/>
      <c r="J73" s="39"/>
      <c r="K73" s="40"/>
      <c r="L73" s="41"/>
      <c r="M73" s="41"/>
      <c r="N73" s="41"/>
      <c r="O73" s="41"/>
      <c r="P73" s="41"/>
      <c r="Q73" s="41"/>
      <c r="R73" s="2"/>
      <c r="S73" s="2"/>
    </row>
    <row r="74" spans="2:22" x14ac:dyDescent="0.25">
      <c r="B74" s="37" t="s">
        <v>65</v>
      </c>
      <c r="C74" s="37"/>
      <c r="D74" s="37"/>
      <c r="E74" s="39"/>
      <c r="F74" s="39"/>
      <c r="G74" s="39"/>
      <c r="H74" s="39"/>
      <c r="I74" s="39"/>
      <c r="J74" s="39"/>
      <c r="K74" s="40"/>
      <c r="L74" s="41"/>
      <c r="M74" s="41"/>
      <c r="N74" s="41"/>
      <c r="O74" s="41"/>
      <c r="P74" s="41"/>
      <c r="Q74" s="41"/>
      <c r="R74" s="2"/>
      <c r="S74" s="2"/>
    </row>
    <row r="75" spans="2:22" x14ac:dyDescent="0.25">
      <c r="B75" s="37" t="s">
        <v>66</v>
      </c>
      <c r="C75" s="37"/>
      <c r="D75" s="37"/>
      <c r="E75" s="39"/>
      <c r="F75" s="39"/>
      <c r="G75" s="39"/>
      <c r="H75" s="39"/>
      <c r="I75" s="39"/>
      <c r="J75" s="39"/>
      <c r="K75" s="40"/>
      <c r="L75" s="41"/>
      <c r="M75" s="41"/>
      <c r="N75" s="41"/>
      <c r="O75" s="41"/>
      <c r="P75" s="2"/>
      <c r="Q75" s="2"/>
      <c r="R75" s="2"/>
      <c r="S75" s="2"/>
    </row>
    <row r="76" spans="2:22" x14ac:dyDescent="0.25">
      <c r="B76" s="37" t="s">
        <v>60</v>
      </c>
      <c r="C76" s="37"/>
      <c r="D76" s="37"/>
      <c r="E76" s="39"/>
      <c r="F76" s="39"/>
      <c r="G76" s="39"/>
      <c r="H76" s="39"/>
      <c r="I76" s="39"/>
      <c r="J76" s="39"/>
      <c r="K76" s="40"/>
      <c r="L76" s="41"/>
      <c r="M76" s="41"/>
      <c r="N76" s="41"/>
      <c r="O76" s="41"/>
      <c r="P76" s="2"/>
      <c r="Q76" s="2"/>
      <c r="R76" s="2"/>
      <c r="S76" s="2"/>
    </row>
    <row r="77" spans="2:22" x14ac:dyDescent="0.25">
      <c r="B77" s="37" t="s">
        <v>61</v>
      </c>
      <c r="C77" s="37"/>
      <c r="D77" s="37"/>
      <c r="E77" s="39"/>
      <c r="F77" s="39"/>
      <c r="G77" s="39"/>
      <c r="H77" s="39"/>
      <c r="I77" s="39"/>
      <c r="J77" s="39"/>
      <c r="K77" s="40"/>
      <c r="L77" s="41"/>
      <c r="M77" s="41"/>
      <c r="N77" s="41"/>
      <c r="O77" s="41"/>
      <c r="P77" s="2"/>
      <c r="S77" s="2"/>
    </row>
    <row r="78" spans="2:22" x14ac:dyDescent="0.25">
      <c r="B78" s="37" t="s">
        <v>62</v>
      </c>
      <c r="C78" s="37"/>
      <c r="D78" s="37"/>
      <c r="E78" s="39"/>
      <c r="F78" s="39"/>
      <c r="G78" s="39"/>
      <c r="H78" s="39"/>
      <c r="I78" s="39"/>
      <c r="J78" s="39"/>
      <c r="K78" s="40"/>
      <c r="L78" s="41"/>
      <c r="M78" s="41"/>
      <c r="N78" s="41"/>
      <c r="O78" s="41"/>
      <c r="P78" s="2"/>
      <c r="R78" s="1"/>
      <c r="S78" s="2"/>
    </row>
    <row r="79" spans="2:22" x14ac:dyDescent="0.25">
      <c r="B79" s="37" t="s">
        <v>71</v>
      </c>
      <c r="C79" s="37"/>
      <c r="D79" s="37"/>
      <c r="E79" s="39"/>
      <c r="F79" s="39"/>
      <c r="G79" s="39"/>
      <c r="H79" s="39"/>
      <c r="I79" s="39"/>
      <c r="J79" s="39"/>
      <c r="K79" s="40"/>
      <c r="L79" s="41"/>
      <c r="M79" s="41"/>
      <c r="N79" s="41"/>
      <c r="O79" s="41"/>
      <c r="P79" s="2"/>
      <c r="Q79" s="54"/>
      <c r="S79" s="2"/>
    </row>
    <row r="80" spans="2:22" x14ac:dyDescent="0.25">
      <c r="B80" s="37" t="s">
        <v>63</v>
      </c>
      <c r="C80" s="37"/>
      <c r="D80" s="37"/>
      <c r="E80" s="39"/>
      <c r="F80" s="39"/>
      <c r="G80" s="39"/>
      <c r="H80" s="39"/>
      <c r="I80" s="39"/>
      <c r="J80" s="39"/>
      <c r="K80" s="40"/>
      <c r="L80" s="41"/>
      <c r="M80" s="41"/>
      <c r="N80" s="41"/>
      <c r="O80" s="41"/>
      <c r="P80" s="2"/>
      <c r="Q80" s="55"/>
      <c r="S80" s="2"/>
    </row>
    <row r="81" spans="2:19" x14ac:dyDescent="0.25">
      <c r="B81" s="37" t="s">
        <v>70</v>
      </c>
      <c r="C81" s="37"/>
      <c r="D81" s="37"/>
      <c r="E81" s="39"/>
      <c r="F81" s="39"/>
      <c r="G81" s="39"/>
      <c r="H81" s="39"/>
      <c r="I81" s="39"/>
      <c r="J81" s="39"/>
      <c r="K81" s="40"/>
      <c r="L81" s="41"/>
      <c r="M81" s="41"/>
      <c r="N81" s="41"/>
      <c r="O81" s="41"/>
      <c r="P81" s="2"/>
      <c r="Q81" s="2"/>
      <c r="S81" s="2"/>
    </row>
    <row r="82" spans="2:19" x14ac:dyDescent="0.25">
      <c r="C82" s="37"/>
      <c r="D82" s="37"/>
      <c r="E82" s="39"/>
      <c r="F82" s="39"/>
      <c r="G82" s="39"/>
      <c r="H82" s="39"/>
      <c r="I82" s="39"/>
      <c r="J82" s="39"/>
      <c r="K82" s="40"/>
      <c r="L82" s="41"/>
      <c r="M82" s="41"/>
      <c r="N82" s="41"/>
      <c r="O82" s="41"/>
      <c r="P82" s="2"/>
      <c r="Q82" s="2"/>
      <c r="R82" s="2"/>
      <c r="S82" s="2"/>
    </row>
    <row r="83" spans="2:19" x14ac:dyDescent="0.25">
      <c r="B83" s="37"/>
      <c r="C83" s="37"/>
      <c r="D83" s="37"/>
      <c r="E83" s="39"/>
      <c r="F83" s="39"/>
      <c r="G83" s="39"/>
      <c r="H83" s="39"/>
      <c r="I83" s="39"/>
      <c r="J83" s="39"/>
      <c r="K83" s="40"/>
      <c r="L83" s="41"/>
      <c r="M83" s="41"/>
      <c r="N83" s="41"/>
      <c r="O83" s="41"/>
      <c r="P83" s="2"/>
      <c r="Q83" s="2"/>
      <c r="R83" s="2"/>
      <c r="S83" s="2"/>
    </row>
  </sheetData>
  <mergeCells count="43">
    <mergeCell ref="S5:S6"/>
    <mergeCell ref="J5:J6"/>
    <mergeCell ref="K5:K6"/>
    <mergeCell ref="R5:R6"/>
    <mergeCell ref="P5:P6"/>
    <mergeCell ref="O5:O6"/>
    <mergeCell ref="M5:M6"/>
    <mergeCell ref="N5:N6"/>
    <mergeCell ref="L5:L6"/>
    <mergeCell ref="Q5:Q6"/>
    <mergeCell ref="B57:B60"/>
    <mergeCell ref="B49:B52"/>
    <mergeCell ref="K39:K40"/>
    <mergeCell ref="D39:D40"/>
    <mergeCell ref="J39:J40"/>
    <mergeCell ref="E39:E40"/>
    <mergeCell ref="F39:F40"/>
    <mergeCell ref="G39:G40"/>
    <mergeCell ref="H39:H40"/>
    <mergeCell ref="I39:I40"/>
    <mergeCell ref="B53:B56"/>
    <mergeCell ref="B42:B44"/>
    <mergeCell ref="C5:C6"/>
    <mergeCell ref="B17:B18"/>
    <mergeCell ref="B5:B6"/>
    <mergeCell ref="B45:B48"/>
    <mergeCell ref="D5:D6"/>
    <mergeCell ref="C17:C18"/>
    <mergeCell ref="B39:B40"/>
    <mergeCell ref="C39:C40"/>
    <mergeCell ref="I5:I6"/>
    <mergeCell ref="G5:G6"/>
    <mergeCell ref="F5:F6"/>
    <mergeCell ref="E5:E6"/>
    <mergeCell ref="H5:H6"/>
    <mergeCell ref="R39:R40"/>
    <mergeCell ref="S39:S40"/>
    <mergeCell ref="L39:L40"/>
    <mergeCell ref="M39:M40"/>
    <mergeCell ref="N39:N40"/>
    <mergeCell ref="O39:O40"/>
    <mergeCell ref="P39:P40"/>
    <mergeCell ref="Q39:Q40"/>
  </mergeCells>
  <phoneticPr fontId="4" type="noConversion"/>
  <printOptions horizontalCentered="1" verticalCentered="1"/>
  <pageMargins left="0.25" right="0.25" top="0.25" bottom="0.25" header="0.3" footer="0.3"/>
  <pageSetup paperSize="9" scale="80"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Centralizator</vt:lpstr>
      <vt:lpstr>Sheet1</vt:lpstr>
    </vt:vector>
  </TitlesOfParts>
  <Company>CNTEE Transelectrica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GHEORGHIU</dc:creator>
  <cp:lastModifiedBy>Adrian Gogioiu Candeori</cp:lastModifiedBy>
  <cp:lastPrinted>2024-11-11T09:13:31Z</cp:lastPrinted>
  <dcterms:created xsi:type="dcterms:W3CDTF">2017-10-12T13:33:24Z</dcterms:created>
  <dcterms:modified xsi:type="dcterms:W3CDTF">2024-11-18T10:32:09Z</dcterms:modified>
</cp:coreProperties>
</file>