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5" yWindow="5265" windowWidth="15480" windowHeight="5070" tabRatio="906"/>
  </bookViews>
  <sheets>
    <sheet name="2016" sheetId="1" r:id="rId1"/>
  </sheets>
  <definedNames>
    <definedName name="_xlnm.Print_Area" localSheetId="0">'2016'!$A$1:$K$15</definedName>
  </definedNames>
  <calcPr calcId="145621"/>
</workbook>
</file>

<file path=xl/calcChain.xml><?xml version="1.0" encoding="utf-8"?>
<calcChain xmlns="http://schemas.openxmlformats.org/spreadsheetml/2006/main">
  <c r="I9" i="1" l="1"/>
  <c r="K9" i="1" s="1"/>
  <c r="I10" i="1"/>
  <c r="K10" i="1" s="1"/>
  <c r="I11" i="1"/>
  <c r="K11" i="1" s="1"/>
  <c r="E9" i="1"/>
  <c r="E10" i="1"/>
  <c r="E11" i="1"/>
  <c r="I5" i="1"/>
  <c r="I13" i="1"/>
  <c r="I8" i="1"/>
  <c r="K8" i="1" s="1"/>
  <c r="E8" i="1"/>
  <c r="I7" i="1"/>
  <c r="K7" i="1" s="1"/>
  <c r="E7" i="1"/>
  <c r="I14" i="1" l="1"/>
  <c r="K14" i="1" s="1"/>
  <c r="E14" i="1"/>
  <c r="I6" i="1"/>
  <c r="K6" i="1" l="1"/>
  <c r="E6" i="1" l="1"/>
  <c r="E13" i="1"/>
  <c r="K5" i="1"/>
  <c r="J5" i="1" s="1"/>
  <c r="E5" i="1"/>
  <c r="K13" i="1"/>
  <c r="J13" i="1" l="1"/>
</calcChain>
</file>

<file path=xl/comments1.xml><?xml version="1.0" encoding="utf-8"?>
<comments xmlns="http://schemas.openxmlformats.org/spreadsheetml/2006/main">
  <authors>
    <author>Radu Naniu</author>
  </authors>
  <commentList>
    <comment ref="I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0"/>
            <color indexed="81"/>
            <rFont val="Tahoma"/>
            <family val="2"/>
            <charset val="238"/>
          </rPr>
          <t xml:space="preserve">(granita cu Bulgaria) 
</t>
        </r>
        <r>
          <rPr>
            <sz val="10"/>
            <color indexed="81"/>
            <rFont val="Tahoma"/>
            <family val="2"/>
            <charset val="238"/>
          </rPr>
          <t xml:space="preserve">
ATCt= ATCm + ATCz
ATCm - capacitate disponibila alocare licitatie lunara;
ATCz - capacitate disponibila alocare licitatii zilnice.
</t>
        </r>
      </text>
    </comment>
    <comment ref="J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>( granita cu BULGARIA)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1"/>
            <color indexed="81"/>
            <rFont val="Tahoma"/>
            <family val="2"/>
            <charset val="238"/>
          </rPr>
          <t>20% ATC total lunar (ATCt)-&gt; alocare la licitatii zilnice  - ATCz</t>
        </r>
        <r>
          <rPr>
            <b/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 xml:space="preserve">80% </t>
        </r>
        <r>
          <rPr>
            <sz val="9"/>
            <color indexed="81"/>
            <rFont val="Tahoma"/>
            <family val="2"/>
            <charset val="238"/>
          </rPr>
          <t xml:space="preserve">ATC total lunar (ATCt) -&gt; alocare licitatie Lunara - </t>
        </r>
        <r>
          <rPr>
            <b/>
            <sz val="9"/>
            <color indexed="81"/>
            <rFont val="Tahoma"/>
            <family val="2"/>
            <charset val="238"/>
          </rPr>
          <t>ATCm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4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(granita cu BULGARIA)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1"/>
            <color indexed="81"/>
            <rFont val="Tahoma"/>
            <family val="2"/>
            <charset val="238"/>
          </rPr>
          <t xml:space="preserve">
 </t>
        </r>
        <r>
          <rPr>
            <b/>
            <sz val="11"/>
            <color indexed="81"/>
            <rFont val="Tahoma"/>
            <family val="2"/>
            <charset val="238"/>
          </rPr>
          <t xml:space="preserve">80% </t>
        </r>
        <r>
          <rPr>
            <sz val="11"/>
            <color indexed="81"/>
            <rFont val="Tahoma"/>
            <family val="2"/>
            <charset val="238"/>
          </rPr>
          <t xml:space="preserve">ATC total lunar (ATCt) -&gt; alocare licitatie Lunara - </t>
        </r>
        <r>
          <rPr>
            <b/>
            <sz val="11"/>
            <color indexed="81"/>
            <rFont val="Tahoma"/>
            <family val="2"/>
            <charset val="238"/>
          </rPr>
          <t>ATCm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20%</t>
        </r>
        <r>
          <rPr>
            <sz val="9"/>
            <color indexed="81"/>
            <rFont val="Tahoma"/>
            <family val="2"/>
            <charset val="238"/>
          </rPr>
          <t xml:space="preserve"> ATC total lunar (ATCt)-&gt; alocare la licitatii zilnice  -</t>
        </r>
        <r>
          <rPr>
            <b/>
            <sz val="9"/>
            <color indexed="81"/>
            <rFont val="Tahoma"/>
            <family val="2"/>
            <charset val="238"/>
          </rPr>
          <t xml:space="preserve"> ATCz</t>
        </r>
      </text>
    </comment>
  </commentList>
</comments>
</file>

<file path=xl/sharedStrings.xml><?xml version="1.0" encoding="utf-8"?>
<sst xmlns="http://schemas.openxmlformats.org/spreadsheetml/2006/main" count="60" uniqueCount="35">
  <si>
    <t>Capacitatea disponibila de transfer pe liniile de interconexiune ale SEN cu sistemele electroenergetice vecine</t>
  </si>
  <si>
    <t>LEA</t>
  </si>
  <si>
    <t>PERIOADA</t>
  </si>
  <si>
    <t>TTC</t>
  </si>
  <si>
    <t>TRM</t>
  </si>
  <si>
    <t>NTC</t>
  </si>
  <si>
    <t>AAC</t>
  </si>
  <si>
    <t>ATC</t>
  </si>
  <si>
    <t>IMPORT</t>
  </si>
  <si>
    <t>LEA 400 kV Roşiori – Mukacevo</t>
  </si>
  <si>
    <t>Moldova --&gt; Romania</t>
  </si>
  <si>
    <t>Romania --&gt; Moldova</t>
  </si>
  <si>
    <t>EXPORT</t>
  </si>
  <si>
    <t>LEA 400 kV Isaccea – Vulcăneşti; LEA 110 kV Stânca – Costeşti; LEA 110 kV Cioara – Huşi; LEA 110 kV Ţuţora – Ungheni</t>
  </si>
  <si>
    <t>LEA 400 kV Isaccea – Dobrudja; LEA d.c. 400 kV Ţânţăreni – Kozlodui; LEA 750 kV Isaccea – Varna* (după punerea în funcţiune la 400 kV)</t>
  </si>
  <si>
    <t>LEA 400 kV Isaccea – Dobrudja; LEA d.c. 400 kV Ţânţăreni – Kozlodui; LEA 750 kV Isaccea – Varna *
(după punerea în funcţiune la 400 kV)</t>
  </si>
  <si>
    <t>-</t>
  </si>
  <si>
    <t>Romania -&gt; Ucraina  (RO -UA)</t>
  </si>
  <si>
    <t>ATCm</t>
  </si>
  <si>
    <t>ATCz</t>
  </si>
  <si>
    <t>Directie</t>
  </si>
  <si>
    <t>Ucraina -&gt; Romania (UA-RO)</t>
  </si>
  <si>
    <t>Bulgaria -&gt; Romania
(BG-RO)</t>
  </si>
  <si>
    <t>Romania -&gt; Bulgaria
(RO-BG)</t>
  </si>
  <si>
    <r>
      <rPr>
        <b/>
        <sz val="12"/>
        <rFont val="Arial"/>
        <family val="2"/>
      </rPr>
      <t xml:space="preserve">DATA LICITATIEI  </t>
    </r>
    <r>
      <rPr>
        <sz val="12"/>
        <rFont val="Arial"/>
        <family val="2"/>
      </rPr>
      <t xml:space="preserve">si </t>
    </r>
    <r>
      <rPr>
        <b/>
        <sz val="12"/>
        <rFont val="Arial"/>
        <family val="2"/>
      </rPr>
      <t>termenul limita</t>
    </r>
    <r>
      <rPr>
        <sz val="12"/>
        <rFont val="Arial"/>
        <family val="2"/>
      </rPr>
      <t xml:space="preserve"> pentru transmiterea ofertelor</t>
    </r>
  </si>
  <si>
    <r>
      <t>EET,</t>
    </r>
    <r>
      <rPr>
        <sz val="10"/>
        <color indexed="8"/>
        <rFont val="Arial"/>
        <family val="2"/>
      </rPr>
      <t xml:space="preserve">RO </t>
    </r>
    <r>
      <rPr>
        <sz val="12"/>
        <color indexed="8"/>
        <rFont val="Arial"/>
        <family val="2"/>
      </rPr>
      <t>= CET+ 1</t>
    </r>
  </si>
  <si>
    <r>
      <t>*</t>
    </r>
    <r>
      <rPr>
        <sz val="10"/>
        <rFont val="Arial"/>
        <family val="2"/>
      </rPr>
      <t xml:space="preserve">   Pentru a putea utiliza capacitatea obtinuta prin licitatie, participantii trebuie sa detina acordul scris al TSO din Ucraina.</t>
    </r>
  </si>
  <si>
    <t>DECEMBRIE  2016</t>
  </si>
  <si>
    <r>
      <rPr>
        <b/>
        <sz val="14"/>
        <rFont val="Arial"/>
        <family val="2"/>
      </rPr>
      <t xml:space="preserve">10.11.2016 </t>
    </r>
    <r>
      <rPr>
        <b/>
        <sz val="12"/>
        <rFont val="Arial"/>
        <family val="2"/>
      </rPr>
      <t>ora</t>
    </r>
    <r>
      <rPr>
        <b/>
        <sz val="14"/>
        <rFont val="Arial"/>
        <family val="2"/>
      </rPr>
      <t xml:space="preserve"> 13:00 (RO)</t>
    </r>
    <r>
      <rPr>
        <b/>
        <sz val="12"/>
        <rFont val="Arial"/>
        <family val="2"/>
      </rPr>
      <t>, cu exceptia granitelor cu SERBIA si UNGARIA</t>
    </r>
  </si>
  <si>
    <t>01-31.12.2016</t>
  </si>
  <si>
    <t>01-04.12.2016</t>
  </si>
  <si>
    <t>05-08.12.2016</t>
  </si>
  <si>
    <t>10-11.12.2016</t>
  </si>
  <si>
    <t>12-23.12.2016</t>
  </si>
  <si>
    <t>24-31.12.2016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</si>
</sst>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sz val="10"/>
      <color indexed="81"/>
      <name val="Tahoma"/>
      <family val="2"/>
      <charset val="238"/>
    </font>
    <font>
      <b/>
      <sz val="11"/>
      <color indexed="81"/>
      <name val="Tahoma"/>
      <family val="2"/>
      <charset val="238"/>
    </font>
    <font>
      <sz val="11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sz val="10"/>
      <color indexed="10"/>
      <name val="Arial"/>
      <family val="2"/>
    </font>
    <font>
      <b/>
      <sz val="20"/>
      <color indexed="10"/>
      <name val="Arial"/>
      <family val="2"/>
    </font>
    <font>
      <b/>
      <sz val="20"/>
      <color indexed="1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10" fillId="0" borderId="0" xfId="0" applyFont="1"/>
    <xf numFmtId="0" fontId="14" fillId="0" borderId="0" xfId="0" applyFont="1"/>
    <xf numFmtId="0" fontId="16" fillId="5" borderId="5" xfId="1" applyFont="1" applyFill="1" applyBorder="1" applyAlignment="1">
      <alignment horizontal="center" vertical="center" wrapText="1"/>
    </xf>
    <xf numFmtId="0" fontId="10" fillId="5" borderId="5" xfId="1" applyFont="1" applyFill="1" applyBorder="1" applyAlignment="1">
      <alignment horizontal="center" vertical="center" wrapText="1"/>
    </xf>
    <xf numFmtId="0" fontId="15" fillId="5" borderId="5" xfId="1" applyFont="1" applyFill="1" applyBorder="1" applyAlignment="1">
      <alignment horizontal="center" vertical="center" wrapText="1"/>
    </xf>
    <xf numFmtId="0" fontId="17" fillId="5" borderId="5" xfId="1" applyFont="1" applyFill="1" applyBorder="1" applyAlignment="1">
      <alignment horizontal="center" vertical="center" wrapText="1"/>
    </xf>
    <xf numFmtId="0" fontId="9" fillId="5" borderId="5" xfId="1" applyFont="1" applyFill="1" applyBorder="1" applyAlignment="1">
      <alignment horizontal="center" vertical="center" wrapText="1"/>
    </xf>
    <xf numFmtId="0" fontId="18" fillId="5" borderId="6" xfId="1" applyFont="1" applyFill="1" applyBorder="1" applyAlignment="1">
      <alignment horizontal="center" vertical="center" wrapText="1"/>
    </xf>
    <xf numFmtId="0" fontId="15" fillId="0" borderId="0" xfId="0" applyFont="1"/>
    <xf numFmtId="0" fontId="10" fillId="2" borderId="14" xfId="0" applyFont="1" applyFill="1" applyBorder="1" applyAlignment="1">
      <alignment horizontal="center" vertical="center" wrapText="1"/>
    </xf>
    <xf numFmtId="14" fontId="10" fillId="2" borderId="8" xfId="0" applyNumberFormat="1" applyFont="1" applyFill="1" applyBorder="1" applyAlignment="1">
      <alignment horizontal="center" vertical="center" wrapText="1"/>
    </xf>
    <xf numFmtId="0" fontId="14" fillId="2" borderId="8" xfId="1" applyFont="1" applyFill="1" applyBorder="1" applyAlignment="1">
      <alignment horizontal="center" vertical="center" wrapText="1"/>
    </xf>
    <xf numFmtId="0" fontId="14" fillId="2" borderId="8" xfId="1" applyNumberFormat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 wrapText="1"/>
    </xf>
    <xf numFmtId="0" fontId="9" fillId="6" borderId="9" xfId="1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4" fillId="2" borderId="1" xfId="1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6" borderId="10" xfId="1" applyFont="1" applyFill="1" applyBorder="1" applyAlignment="1">
      <alignment horizontal="center" vertical="center" wrapText="1"/>
    </xf>
    <xf numFmtId="14" fontId="10" fillId="2" borderId="11" xfId="0" applyNumberFormat="1" applyFont="1" applyFill="1" applyBorder="1" applyAlignment="1">
      <alignment horizontal="center" vertical="center" wrapText="1"/>
    </xf>
    <xf numFmtId="0" fontId="14" fillId="2" borderId="11" xfId="1" applyFont="1" applyFill="1" applyBorder="1" applyAlignment="1">
      <alignment horizontal="center" vertical="center" wrapText="1"/>
    </xf>
    <xf numFmtId="0" fontId="14" fillId="2" borderId="11" xfId="1" applyNumberFormat="1" applyFont="1" applyFill="1" applyBorder="1" applyAlignment="1">
      <alignment horizontal="center" vertical="center" wrapText="1"/>
    </xf>
    <xf numFmtId="0" fontId="9" fillId="2" borderId="11" xfId="1" applyFont="1" applyFill="1" applyBorder="1" applyAlignment="1">
      <alignment horizontal="center" vertical="center" wrapText="1"/>
    </xf>
    <xf numFmtId="0" fontId="9" fillId="6" borderId="12" xfId="1" applyFont="1" applyFill="1" applyBorder="1" applyAlignment="1">
      <alignment horizontal="center" vertical="center" wrapText="1"/>
    </xf>
    <xf numFmtId="0" fontId="19" fillId="0" borderId="0" xfId="0" applyFont="1"/>
    <xf numFmtId="0" fontId="10" fillId="3" borderId="7" xfId="1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4" fillId="3" borderId="5" xfId="1" applyNumberFormat="1" applyFont="1" applyFill="1" applyBorder="1" applyAlignment="1">
      <alignment horizontal="center" vertical="center" wrapText="1"/>
    </xf>
    <xf numFmtId="0" fontId="9" fillId="3" borderId="5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4" fillId="3" borderId="5" xfId="1" applyFont="1" applyFill="1" applyBorder="1" applyAlignment="1">
      <alignment horizontal="center" vertical="center" wrapText="1"/>
    </xf>
    <xf numFmtId="0" fontId="19" fillId="3" borderId="7" xfId="1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0" fontId="22" fillId="3" borderId="5" xfId="1" applyFont="1" applyFill="1" applyBorder="1" applyAlignment="1">
      <alignment horizontal="center" vertical="center" wrapText="1"/>
    </xf>
    <xf numFmtId="0" fontId="19" fillId="3" borderId="5" xfId="1" applyFont="1" applyFill="1" applyBorder="1" applyAlignment="1">
      <alignment horizontal="center" vertical="center" wrapText="1"/>
    </xf>
    <xf numFmtId="0" fontId="15" fillId="3" borderId="5" xfId="1" applyFont="1" applyFill="1" applyBorder="1" applyAlignment="1">
      <alignment horizontal="center" vertical="center" wrapText="1"/>
    </xf>
    <xf numFmtId="0" fontId="15" fillId="3" borderId="6" xfId="1" applyFont="1" applyFill="1" applyBorder="1" applyAlignment="1">
      <alignment horizontal="center" vertical="center" wrapText="1"/>
    </xf>
    <xf numFmtId="0" fontId="9" fillId="0" borderId="0" xfId="0" applyFont="1"/>
    <xf numFmtId="49" fontId="14" fillId="2" borderId="14" xfId="1" applyNumberFormat="1" applyFont="1" applyFill="1" applyBorder="1" applyAlignment="1">
      <alignment horizontal="center" vertical="center" wrapText="1"/>
    </xf>
    <xf numFmtId="49" fontId="15" fillId="2" borderId="14" xfId="1" applyNumberFormat="1" applyFont="1" applyFill="1" applyBorder="1" applyAlignment="1">
      <alignment horizontal="center" vertical="center" wrapText="1"/>
    </xf>
    <xf numFmtId="49" fontId="15" fillId="2" borderId="15" xfId="1" applyNumberFormat="1" applyFont="1" applyFill="1" applyBorder="1" applyAlignment="1">
      <alignment horizontal="center" vertical="center" wrapText="1"/>
    </xf>
    <xf numFmtId="0" fontId="19" fillId="2" borderId="13" xfId="1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10" fillId="2" borderId="17" xfId="1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10" fillId="7" borderId="3" xfId="1" applyFont="1" applyFill="1" applyBorder="1" applyAlignment="1">
      <alignment horizontal="center" vertical="center" textRotation="90" wrapText="1"/>
    </xf>
    <xf numFmtId="0" fontId="10" fillId="7" borderId="2" xfId="1" applyFont="1" applyFill="1" applyBorder="1" applyAlignment="1">
      <alignment horizontal="center" vertical="center" textRotation="90" wrapText="1"/>
    </xf>
    <xf numFmtId="0" fontId="10" fillId="7" borderId="4" xfId="1" applyFont="1" applyFill="1" applyBorder="1" applyAlignment="1">
      <alignment horizontal="center" vertical="center" textRotation="90" wrapText="1"/>
    </xf>
    <xf numFmtId="0" fontId="10" fillId="8" borderId="2" xfId="1" applyFont="1" applyFill="1" applyBorder="1" applyAlignment="1">
      <alignment horizontal="center" vertical="center" textRotation="90" wrapText="1"/>
    </xf>
    <xf numFmtId="0" fontId="10" fillId="8" borderId="4" xfId="1" applyFont="1" applyFill="1" applyBorder="1" applyAlignment="1">
      <alignment horizontal="center" vertical="center" textRotation="90" wrapText="1"/>
    </xf>
    <xf numFmtId="0" fontId="10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24" fillId="0" borderId="0" xfId="1" applyFont="1" applyBorder="1" applyAlignment="1">
      <alignment horizontal="center" vertical="center"/>
    </xf>
    <xf numFmtId="0" fontId="25" fillId="0" borderId="0" xfId="1" applyFont="1" applyBorder="1" applyAlignment="1">
      <alignment horizontal="center" vertical="center"/>
    </xf>
    <xf numFmtId="0" fontId="14" fillId="0" borderId="0" xfId="1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5" fillId="5" borderId="7" xfId="1" applyFont="1" applyFill="1" applyBorder="1" applyAlignment="1">
      <alignment horizontal="center" vertical="center" wrapText="1"/>
    </xf>
    <xf numFmtId="0" fontId="15" fillId="5" borderId="5" xfId="1" applyFont="1" applyFill="1" applyBorder="1" applyAlignment="1">
      <alignment horizontal="center" vertical="center" wrapText="1"/>
    </xf>
    <xf numFmtId="0" fontId="10" fillId="2" borderId="16" xfId="1" applyFont="1" applyFill="1" applyBorder="1" applyAlignment="1">
      <alignment horizontal="center" vertical="center" wrapText="1"/>
    </xf>
    <xf numFmtId="0" fontId="10" fillId="2" borderId="17" xfId="1" applyFont="1" applyFill="1" applyBorder="1" applyAlignment="1">
      <alignment horizontal="center" vertical="center" wrapText="1"/>
    </xf>
    <xf numFmtId="0" fontId="10" fillId="2" borderId="13" xfId="1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4" fillId="2" borderId="19" xfId="1" applyFont="1" applyFill="1" applyBorder="1" applyAlignment="1">
      <alignment horizontal="center" vertical="center" wrapText="1"/>
    </xf>
    <xf numFmtId="0" fontId="9" fillId="6" borderId="19" xfId="1" applyFont="1" applyFill="1" applyBorder="1" applyAlignment="1">
      <alignment horizontal="center" vertical="center" wrapText="1"/>
    </xf>
    <xf numFmtId="0" fontId="9" fillId="6" borderId="20" xfId="1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K152"/>
  <sheetViews>
    <sheetView tabSelected="1" zoomScale="70" zoomScaleNormal="70" zoomScaleSheetLayoutView="85" workbookViewId="0">
      <selection activeCell="G15" sqref="G15"/>
    </sheetView>
  </sheetViews>
  <sheetFormatPr defaultRowHeight="18" x14ac:dyDescent="0.25"/>
  <cols>
    <col min="1" max="1" width="8.42578125" style="2" customWidth="1"/>
    <col min="2" max="2" width="36.5703125" style="2" customWidth="1"/>
    <col min="3" max="3" width="33" style="2" customWidth="1"/>
    <col min="4" max="4" width="17" style="1" customWidth="1"/>
    <col min="5" max="8" width="10" style="2" customWidth="1"/>
    <col min="9" max="9" width="12.42578125" style="41" customWidth="1"/>
    <col min="10" max="10" width="13.7109375" style="2" customWidth="1"/>
    <col min="11" max="11" width="13.85546875" style="2" customWidth="1"/>
    <col min="12" max="16384" width="9.140625" style="2"/>
  </cols>
  <sheetData>
    <row r="1" spans="1:11" s="1" customFormat="1" ht="53.25" customHeight="1" x14ac:dyDescent="0.25">
      <c r="A1" s="60" t="s">
        <v>24</v>
      </c>
      <c r="B1" s="60"/>
      <c r="C1" s="55" t="s">
        <v>28</v>
      </c>
      <c r="D1" s="55"/>
      <c r="E1" s="55"/>
      <c r="F1" s="55"/>
      <c r="G1" s="55"/>
      <c r="H1" s="56" t="s">
        <v>25</v>
      </c>
      <c r="I1" s="56"/>
      <c r="J1" s="56"/>
      <c r="K1" s="56"/>
    </row>
    <row r="2" spans="1:11" ht="21" customHeight="1" x14ac:dyDescent="0.2">
      <c r="A2" s="57" t="s">
        <v>27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ht="12.75" customHeight="1" thickBot="1" x14ac:dyDescent="0.25">
      <c r="A3" s="59" t="s">
        <v>0</v>
      </c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11" s="9" customFormat="1" ht="26.25" customHeight="1" thickBot="1" x14ac:dyDescent="0.25">
      <c r="A4" s="61" t="s">
        <v>20</v>
      </c>
      <c r="B4" s="62"/>
      <c r="C4" s="3" t="s">
        <v>1</v>
      </c>
      <c r="D4" s="4" t="s">
        <v>2</v>
      </c>
      <c r="E4" s="5" t="s">
        <v>3</v>
      </c>
      <c r="F4" s="5" t="s">
        <v>4</v>
      </c>
      <c r="G4" s="6" t="s">
        <v>5</v>
      </c>
      <c r="H4" s="5" t="s">
        <v>6</v>
      </c>
      <c r="I4" s="6" t="s">
        <v>7</v>
      </c>
      <c r="J4" s="7" t="s">
        <v>19</v>
      </c>
      <c r="K4" s="8" t="s">
        <v>18</v>
      </c>
    </row>
    <row r="5" spans="1:11" ht="108.75" customHeight="1" thickBot="1" x14ac:dyDescent="0.25">
      <c r="A5" s="53" t="s">
        <v>8</v>
      </c>
      <c r="B5" s="47" t="s">
        <v>22</v>
      </c>
      <c r="C5" s="48" t="s">
        <v>14</v>
      </c>
      <c r="D5" s="69" t="s">
        <v>29</v>
      </c>
      <c r="E5" s="70">
        <f t="shared" ref="E5:E6" si="0">G5+F5</f>
        <v>400</v>
      </c>
      <c r="F5" s="70">
        <v>100</v>
      </c>
      <c r="G5" s="70">
        <v>300</v>
      </c>
      <c r="H5" s="70">
        <v>100</v>
      </c>
      <c r="I5" s="71">
        <f>G5-H5</f>
        <v>200</v>
      </c>
      <c r="J5" s="71">
        <f>I5-K5</f>
        <v>40</v>
      </c>
      <c r="K5" s="72">
        <f>0.8*I5</f>
        <v>160</v>
      </c>
    </row>
    <row r="6" spans="1:11" ht="63.75" customHeight="1" x14ac:dyDescent="0.2">
      <c r="A6" s="53"/>
      <c r="B6" s="63" t="s">
        <v>21</v>
      </c>
      <c r="C6" s="66" t="s">
        <v>9</v>
      </c>
      <c r="D6" s="11" t="s">
        <v>30</v>
      </c>
      <c r="E6" s="12">
        <f t="shared" si="0"/>
        <v>250</v>
      </c>
      <c r="F6" s="13">
        <v>100</v>
      </c>
      <c r="G6" s="13">
        <v>150</v>
      </c>
      <c r="H6" s="13">
        <v>50</v>
      </c>
      <c r="I6" s="14">
        <f>G6-H6</f>
        <v>100</v>
      </c>
      <c r="J6" s="14" t="s">
        <v>16</v>
      </c>
      <c r="K6" s="15">
        <f>I6</f>
        <v>100</v>
      </c>
    </row>
    <row r="7" spans="1:11" ht="63.75" customHeight="1" x14ac:dyDescent="0.2">
      <c r="A7" s="53"/>
      <c r="B7" s="64"/>
      <c r="C7" s="67"/>
      <c r="D7" s="16" t="s">
        <v>31</v>
      </c>
      <c r="E7" s="17">
        <f t="shared" ref="E7:E11" si="1">G7+F7</f>
        <v>150</v>
      </c>
      <c r="F7" s="18">
        <v>100</v>
      </c>
      <c r="G7" s="18">
        <v>50</v>
      </c>
      <c r="H7" s="18">
        <v>50</v>
      </c>
      <c r="I7" s="19">
        <f t="shared" ref="I7:I11" si="2">G7-H7</f>
        <v>0</v>
      </c>
      <c r="J7" s="19" t="s">
        <v>16</v>
      </c>
      <c r="K7" s="20">
        <f t="shared" ref="K7:K11" si="3">I7</f>
        <v>0</v>
      </c>
    </row>
    <row r="8" spans="1:11" ht="63.75" customHeight="1" x14ac:dyDescent="0.2">
      <c r="A8" s="53"/>
      <c r="B8" s="64"/>
      <c r="C8" s="67"/>
      <c r="D8" s="16">
        <v>42713</v>
      </c>
      <c r="E8" s="17">
        <f t="shared" si="1"/>
        <v>200</v>
      </c>
      <c r="F8" s="18">
        <v>100</v>
      </c>
      <c r="G8" s="18">
        <v>100</v>
      </c>
      <c r="H8" s="18">
        <v>50</v>
      </c>
      <c r="I8" s="19">
        <f t="shared" si="2"/>
        <v>50</v>
      </c>
      <c r="J8" s="19" t="s">
        <v>16</v>
      </c>
      <c r="K8" s="20">
        <f t="shared" si="3"/>
        <v>50</v>
      </c>
    </row>
    <row r="9" spans="1:11" ht="63.75" customHeight="1" x14ac:dyDescent="0.2">
      <c r="A9" s="53"/>
      <c r="B9" s="64"/>
      <c r="C9" s="67"/>
      <c r="D9" s="16" t="s">
        <v>32</v>
      </c>
      <c r="E9" s="17">
        <f t="shared" si="1"/>
        <v>250</v>
      </c>
      <c r="F9" s="18">
        <v>100</v>
      </c>
      <c r="G9" s="18">
        <v>150</v>
      </c>
      <c r="H9" s="18">
        <v>50</v>
      </c>
      <c r="I9" s="19">
        <f t="shared" si="2"/>
        <v>100</v>
      </c>
      <c r="J9" s="19" t="s">
        <v>16</v>
      </c>
      <c r="K9" s="20">
        <f t="shared" si="3"/>
        <v>100</v>
      </c>
    </row>
    <row r="10" spans="1:11" ht="63.75" customHeight="1" x14ac:dyDescent="0.2">
      <c r="A10" s="53"/>
      <c r="B10" s="64"/>
      <c r="C10" s="67"/>
      <c r="D10" s="16" t="s">
        <v>33</v>
      </c>
      <c r="E10" s="17">
        <f t="shared" si="1"/>
        <v>150</v>
      </c>
      <c r="F10" s="18">
        <v>100</v>
      </c>
      <c r="G10" s="18">
        <v>50</v>
      </c>
      <c r="H10" s="18">
        <v>50</v>
      </c>
      <c r="I10" s="19">
        <f t="shared" si="2"/>
        <v>0</v>
      </c>
      <c r="J10" s="19" t="s">
        <v>16</v>
      </c>
      <c r="K10" s="20">
        <f t="shared" si="3"/>
        <v>0</v>
      </c>
    </row>
    <row r="11" spans="1:11" ht="63.75" customHeight="1" thickBot="1" x14ac:dyDescent="0.25">
      <c r="A11" s="53"/>
      <c r="B11" s="65"/>
      <c r="C11" s="68"/>
      <c r="D11" s="21" t="s">
        <v>34</v>
      </c>
      <c r="E11" s="22">
        <f t="shared" si="1"/>
        <v>250</v>
      </c>
      <c r="F11" s="23">
        <v>100</v>
      </c>
      <c r="G11" s="23">
        <v>150</v>
      </c>
      <c r="H11" s="23">
        <v>50</v>
      </c>
      <c r="I11" s="24">
        <f t="shared" si="2"/>
        <v>100</v>
      </c>
      <c r="J11" s="24" t="s">
        <v>16</v>
      </c>
      <c r="K11" s="25">
        <f t="shared" si="3"/>
        <v>100</v>
      </c>
    </row>
    <row r="12" spans="1:11" s="26" customFormat="1" ht="30" thickBot="1" x14ac:dyDescent="0.25">
      <c r="A12" s="54"/>
      <c r="B12" s="45" t="s">
        <v>10</v>
      </c>
      <c r="C12" s="46" t="s">
        <v>13</v>
      </c>
      <c r="D12" s="10" t="s">
        <v>16</v>
      </c>
      <c r="E12" s="42" t="s">
        <v>16</v>
      </c>
      <c r="F12" s="42" t="s">
        <v>16</v>
      </c>
      <c r="G12" s="42"/>
      <c r="H12" s="42" t="s">
        <v>16</v>
      </c>
      <c r="I12" s="43" t="s">
        <v>16</v>
      </c>
      <c r="J12" s="43" t="s">
        <v>16</v>
      </c>
      <c r="K12" s="44" t="s">
        <v>16</v>
      </c>
    </row>
    <row r="13" spans="1:11" ht="68.25" customHeight="1" thickBot="1" x14ac:dyDescent="0.25">
      <c r="A13" s="50" t="s">
        <v>12</v>
      </c>
      <c r="B13" s="27" t="s">
        <v>23</v>
      </c>
      <c r="C13" s="28" t="s">
        <v>15</v>
      </c>
      <c r="D13" s="29" t="s">
        <v>29</v>
      </c>
      <c r="E13" s="30">
        <f t="shared" ref="E13" si="4">F13+G13</f>
        <v>350</v>
      </c>
      <c r="F13" s="30">
        <v>100</v>
      </c>
      <c r="G13" s="30">
        <v>250</v>
      </c>
      <c r="H13" s="30">
        <v>100</v>
      </c>
      <c r="I13" s="31">
        <f>G13-H13</f>
        <v>150</v>
      </c>
      <c r="J13" s="31">
        <f>I13-K13</f>
        <v>30</v>
      </c>
      <c r="K13" s="32">
        <f>0.8*I13</f>
        <v>120</v>
      </c>
    </row>
    <row r="14" spans="1:11" ht="41.25" customHeight="1" thickBot="1" x14ac:dyDescent="0.25">
      <c r="A14" s="51"/>
      <c r="B14" s="27" t="s">
        <v>17</v>
      </c>
      <c r="C14" s="28" t="s">
        <v>9</v>
      </c>
      <c r="D14" s="29" t="s">
        <v>29</v>
      </c>
      <c r="E14" s="33">
        <f t="shared" ref="E14" si="5">F14+G14</f>
        <v>150</v>
      </c>
      <c r="F14" s="33">
        <v>100</v>
      </c>
      <c r="G14" s="33">
        <v>50</v>
      </c>
      <c r="H14" s="33">
        <v>50</v>
      </c>
      <c r="I14" s="31">
        <f t="shared" ref="I14" si="6">G14-H14</f>
        <v>0</v>
      </c>
      <c r="J14" s="31" t="s">
        <v>16</v>
      </c>
      <c r="K14" s="32">
        <f>I14</f>
        <v>0</v>
      </c>
    </row>
    <row r="15" spans="1:11" s="26" customFormat="1" ht="30" thickBot="1" x14ac:dyDescent="0.25">
      <c r="A15" s="52"/>
      <c r="B15" s="34" t="s">
        <v>11</v>
      </c>
      <c r="C15" s="35" t="s">
        <v>13</v>
      </c>
      <c r="D15" s="36" t="s">
        <v>16</v>
      </c>
      <c r="E15" s="37" t="s">
        <v>16</v>
      </c>
      <c r="F15" s="37" t="s">
        <v>16</v>
      </c>
      <c r="G15" s="38" t="s">
        <v>16</v>
      </c>
      <c r="H15" s="37" t="s">
        <v>16</v>
      </c>
      <c r="I15" s="39" t="s">
        <v>16</v>
      </c>
      <c r="J15" s="39" t="s">
        <v>16</v>
      </c>
      <c r="K15" s="40" t="s">
        <v>16</v>
      </c>
    </row>
    <row r="16" spans="1:11" ht="15.95" customHeight="1" x14ac:dyDescent="0.2">
      <c r="A16" s="49" t="s">
        <v>26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</row>
    <row r="17" spans="9:9" ht="15.75" x14ac:dyDescent="0.25">
      <c r="I17" s="2"/>
    </row>
    <row r="19" spans="9:9" ht="15.75" customHeight="1" x14ac:dyDescent="0.25"/>
    <row r="32" spans="9:9" ht="15.75" customHeight="1" x14ac:dyDescent="0.25"/>
    <row r="42" ht="12.75" customHeight="1" x14ac:dyDescent="0.25"/>
    <row r="43" ht="12.75" customHeight="1" x14ac:dyDescent="0.25"/>
    <row r="44" ht="15.95" customHeight="1" x14ac:dyDescent="0.25"/>
    <row r="45" ht="15.95" customHeight="1" x14ac:dyDescent="0.25"/>
    <row r="46" ht="15.95" customHeight="1" x14ac:dyDescent="0.25"/>
    <row r="47" ht="15.95" customHeight="1" x14ac:dyDescent="0.25"/>
    <row r="48" ht="15.95" customHeight="1" x14ac:dyDescent="0.25"/>
    <row r="50" ht="15.95" customHeight="1" x14ac:dyDescent="0.25"/>
    <row r="51" ht="15.95" customHeight="1" x14ac:dyDescent="0.25"/>
    <row r="52" ht="15.95" customHeight="1" x14ac:dyDescent="0.25"/>
    <row r="53" ht="15.95" customHeight="1" x14ac:dyDescent="0.25"/>
    <row r="54" ht="15.95" customHeight="1" x14ac:dyDescent="0.25"/>
    <row r="55" ht="15.95" customHeight="1" x14ac:dyDescent="0.25"/>
    <row r="56" ht="15.95" customHeight="1" x14ac:dyDescent="0.25"/>
    <row r="57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69" ht="15.95" customHeight="1" x14ac:dyDescent="0.25"/>
    <row r="70" ht="15.95" customHeight="1" x14ac:dyDescent="0.25"/>
    <row r="71" ht="15.95" customHeight="1" x14ac:dyDescent="0.25"/>
    <row r="72" ht="15.95" customHeight="1" x14ac:dyDescent="0.25"/>
    <row r="75" ht="12.75" customHeight="1" x14ac:dyDescent="0.25"/>
    <row r="76" ht="12.75" customHeight="1" x14ac:dyDescent="0.25"/>
    <row r="77" ht="15.95" customHeight="1" x14ac:dyDescent="0.25"/>
    <row r="78" ht="15.95" customHeight="1" x14ac:dyDescent="0.25"/>
    <row r="79" ht="15.95" customHeight="1" x14ac:dyDescent="0.25"/>
    <row r="80" ht="15.95" customHeight="1" x14ac:dyDescent="0.25"/>
    <row r="81" ht="15.95" customHeight="1" x14ac:dyDescent="0.25"/>
    <row r="82" ht="12.75" customHeight="1" x14ac:dyDescent="0.25"/>
    <row r="83" ht="15.95" customHeight="1" x14ac:dyDescent="0.25"/>
    <row r="84" ht="15.95" customHeight="1" x14ac:dyDescent="0.25"/>
    <row r="85" ht="15.95" customHeight="1" x14ac:dyDescent="0.25"/>
    <row r="86" ht="15.95" customHeight="1" x14ac:dyDescent="0.25"/>
    <row r="87" ht="15.95" customHeight="1" x14ac:dyDescent="0.25"/>
    <row r="88" ht="15.95" customHeight="1" x14ac:dyDescent="0.25"/>
    <row r="89" ht="15.95" customHeight="1" x14ac:dyDescent="0.25"/>
    <row r="90" ht="15.9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2" ht="15.95" customHeight="1" x14ac:dyDescent="0.25"/>
    <row r="103" ht="15.95" customHeight="1" x14ac:dyDescent="0.25"/>
    <row r="104" ht="15.95" customHeight="1" x14ac:dyDescent="0.25"/>
    <row r="105" ht="15.95" customHeight="1" x14ac:dyDescent="0.25"/>
    <row r="108" ht="12.75" customHeight="1" x14ac:dyDescent="0.25"/>
    <row r="109" ht="12.75" customHeight="1" x14ac:dyDescent="0.25"/>
    <row r="110" ht="15.95" customHeight="1" x14ac:dyDescent="0.25"/>
    <row r="111" ht="15.95" customHeight="1" x14ac:dyDescent="0.25"/>
    <row r="112" ht="15.95" customHeight="1" x14ac:dyDescent="0.25"/>
    <row r="113" ht="15.95" customHeight="1" x14ac:dyDescent="0.25"/>
    <row r="114" ht="15.95" customHeight="1" x14ac:dyDescent="0.25"/>
    <row r="116" ht="15.95" customHeight="1" x14ac:dyDescent="0.25"/>
    <row r="117" ht="15.95" customHeight="1" x14ac:dyDescent="0.25"/>
    <row r="118" ht="15.95" customHeight="1" x14ac:dyDescent="0.25"/>
    <row r="119" ht="15.95" customHeight="1" x14ac:dyDescent="0.25"/>
    <row r="120" ht="15.95" customHeight="1" x14ac:dyDescent="0.25"/>
    <row r="121" ht="15.95" customHeight="1" x14ac:dyDescent="0.25"/>
    <row r="122" ht="15.95" customHeight="1" x14ac:dyDescent="0.25"/>
    <row r="123" ht="15.95" customHeight="1" x14ac:dyDescent="0.25"/>
    <row r="124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5" ht="15.95" customHeight="1" x14ac:dyDescent="0.25"/>
    <row r="136" ht="15.95" customHeight="1" x14ac:dyDescent="0.25"/>
    <row r="137" ht="15.95" customHeight="1" x14ac:dyDescent="0.25"/>
    <row r="138" ht="15.95" customHeight="1" x14ac:dyDescent="0.25"/>
    <row r="141" ht="26.25" customHeight="1" x14ac:dyDescent="0.25"/>
    <row r="144" ht="27" customHeight="1" x14ac:dyDescent="0.25"/>
    <row r="145" ht="24.75" customHeight="1" x14ac:dyDescent="0.25"/>
    <row r="146" ht="25.5" customHeight="1" x14ac:dyDescent="0.25"/>
    <row r="147" ht="25.5" customHeight="1" x14ac:dyDescent="0.25"/>
    <row r="152" ht="12.75" customHeight="1" x14ac:dyDescent="0.25"/>
  </sheetData>
  <mergeCells count="11">
    <mergeCell ref="A16:K16"/>
    <mergeCell ref="A13:A15"/>
    <mergeCell ref="A5:A12"/>
    <mergeCell ref="C1:G1"/>
    <mergeCell ref="H1:K1"/>
    <mergeCell ref="A2:K2"/>
    <mergeCell ref="A3:K3"/>
    <mergeCell ref="A1:B1"/>
    <mergeCell ref="A4:B4"/>
    <mergeCell ref="B6:B11"/>
    <mergeCell ref="C6:C11"/>
  </mergeCells>
  <phoneticPr fontId="2" type="noConversion"/>
  <pageMargins left="0.55000000000000004" right="0.27559055118110198" top="0.66" bottom="0.3" header="0" footer="0"/>
  <pageSetup paperSize="9" scale="55" pageOrder="overThenDown" orientation="portrait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2016</vt:lpstr>
      <vt:lpstr>'2016'!Print_Area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Monica Tuceac</cp:lastModifiedBy>
  <cp:lastPrinted>2016-10-06T05:24:54Z</cp:lastPrinted>
  <dcterms:created xsi:type="dcterms:W3CDTF">2007-06-06T06:30:36Z</dcterms:created>
  <dcterms:modified xsi:type="dcterms:W3CDTF">2016-11-07T11:37:08Z</dcterms:modified>
</cp:coreProperties>
</file>