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990" tabRatio="547"/>
  </bookViews>
  <sheets>
    <sheet name="Prezentare Generala PE" sheetId="7" r:id="rId1"/>
  </sheets>
  <definedNames>
    <definedName name="_xlnm._FilterDatabase" localSheetId="0" hidden="1">'Prezentare Generala PE'!$A$86:$D$86</definedName>
  </definedNames>
  <calcPr calcId="145621"/>
</workbook>
</file>

<file path=xl/calcChain.xml><?xml version="1.0" encoding="utf-8"?>
<calcChain xmlns="http://schemas.openxmlformats.org/spreadsheetml/2006/main">
  <c r="D176" i="7" l="1"/>
  <c r="D81" i="7"/>
  <c r="B176" i="7" l="1"/>
  <c r="C176" i="7"/>
  <c r="B220" i="7"/>
  <c r="C220" i="7"/>
  <c r="D220" i="7"/>
  <c r="D221" i="7" l="1"/>
  <c r="B221" i="7"/>
  <c r="C221" i="7"/>
  <c r="D37" i="7" l="1"/>
  <c r="D40" i="7" s="1"/>
  <c r="C24" i="7"/>
  <c r="B61" i="7" l="1"/>
  <c r="D61" i="7"/>
  <c r="D54" i="7"/>
  <c r="B54" i="7"/>
  <c r="C54" i="7"/>
  <c r="B40" i="7" l="1"/>
  <c r="B72" i="7" l="1"/>
  <c r="C72" i="7"/>
  <c r="D72" i="7" l="1"/>
  <c r="B81" i="7" l="1"/>
  <c r="C81" i="7"/>
  <c r="D16" i="7" l="1"/>
  <c r="D24" i="7" s="1"/>
  <c r="D41" i="7" l="1"/>
  <c r="D82" i="7"/>
  <c r="C61" i="7"/>
  <c r="C36" i="7"/>
  <c r="B16" i="7"/>
  <c r="B24" i="7" s="1"/>
  <c r="C40" i="7" l="1"/>
  <c r="C41" i="7" s="1"/>
  <c r="D62" i="7"/>
  <c r="D223" i="7" s="1"/>
  <c r="C82" i="7"/>
  <c r="B82" i="7"/>
  <c r="B41" i="7"/>
  <c r="B62" i="7" l="1"/>
  <c r="B223" i="7" s="1"/>
  <c r="C62" i="7"/>
  <c r="C223" i="7" s="1"/>
</calcChain>
</file>

<file path=xl/sharedStrings.xml><?xml version="1.0" encoding="utf-8"?>
<sst xmlns="http://schemas.openxmlformats.org/spreadsheetml/2006/main" count="208" uniqueCount="138">
  <si>
    <t>CET ENERGOTERM RESITA SA</t>
  </si>
  <si>
    <t>IMOBILIAR CONSTRUCT SA</t>
  </si>
  <si>
    <t>TOTAL ELECTRIC OLTENIA SA</t>
  </si>
  <si>
    <t>CET BRASOV</t>
  </si>
  <si>
    <t>CET Iasi S.A.</t>
  </si>
  <si>
    <t>Ileximp SRL</t>
  </si>
  <si>
    <t>RAAN</t>
  </si>
  <si>
    <t>Electrocentrale Oradea</t>
  </si>
  <si>
    <t>ELECTROCENTRALE GALATI</t>
  </si>
  <si>
    <t>ROMENERGY INDUSTRY SRL</t>
  </si>
  <si>
    <t>CET Govora</t>
  </si>
  <si>
    <t>COMPLEXUL ENERGETIC HUNEDOARA</t>
  </si>
  <si>
    <t>ARV GOD TECHNOLOGY SRL</t>
  </si>
  <si>
    <t>Elsaco Esco</t>
  </si>
  <si>
    <t>Facturi principal</t>
  </si>
  <si>
    <t>Total principal</t>
  </si>
  <si>
    <t>Romenergy Industry</t>
  </si>
  <si>
    <t>CET BRASOV SA</t>
  </si>
  <si>
    <t>CET Iasi</t>
  </si>
  <si>
    <t>Termoelectrica</t>
  </si>
  <si>
    <t>Gevco</t>
  </si>
  <si>
    <t>TERMICA BOTOSANI</t>
  </si>
  <si>
    <t>Korlea Invest</t>
  </si>
  <si>
    <t>Rudnap</t>
  </si>
  <si>
    <t>CE Hunedoara</t>
  </si>
  <si>
    <t>Ileximp</t>
  </si>
  <si>
    <t>ELECTROCENTRALE BUCURESTI SA</t>
  </si>
  <si>
    <t>Encaz</t>
  </si>
  <si>
    <t>GENERAL CONCRETE CERNAVODA</t>
  </si>
  <si>
    <t>Total sume de recuperat comercial</t>
  </si>
  <si>
    <t>Nume client</t>
  </si>
  <si>
    <t>Creante nascute pana in anul 2013</t>
  </si>
  <si>
    <t>Creante nascute in perioada 2014-2016</t>
  </si>
  <si>
    <t xml:space="preserve">Elsaco Energy </t>
  </si>
  <si>
    <t>TRANSENERGO COM SA</t>
  </si>
  <si>
    <t>Arelco Power</t>
  </si>
  <si>
    <t>Hidroelectrica</t>
  </si>
  <si>
    <t>Alpha Wind SRL</t>
  </si>
  <si>
    <t>VENTUS RENEW ROMANIA SRL</t>
  </si>
  <si>
    <t>CATALAN ELECTRIC SRL</t>
  </si>
  <si>
    <t>CET Arad SA</t>
  </si>
  <si>
    <t>ENERGY DISTRIBUTION SERVICES SRL</t>
  </si>
  <si>
    <t>EVA Energy SA</t>
  </si>
  <si>
    <t>THERMOENERGY GROUP SA</t>
  </si>
  <si>
    <t>EVA ENERGY SA</t>
  </si>
  <si>
    <t>FREEPOINT COMMODITIES EUROPE LLP</t>
  </si>
  <si>
    <t>COMUNA FLORESTI - ACTIVITATI ECONOMICE</t>
  </si>
  <si>
    <t>Enex SRL</t>
  </si>
  <si>
    <t>VERBUND WIND POWER ROMANIA SRL</t>
  </si>
  <si>
    <t xml:space="preserve">ECOSFER ENERGY SRL </t>
  </si>
  <si>
    <t>LAND POWER SA</t>
  </si>
  <si>
    <t>ENERGY SUPPLY EOOD</t>
  </si>
  <si>
    <t>Solprim SRL</t>
  </si>
  <si>
    <t>CREST ENERGY SRL</t>
  </si>
  <si>
    <t>ELECTRICOM SA</t>
  </si>
  <si>
    <t>EOLICA DOBROGEA ONE SA</t>
  </si>
  <si>
    <t>SOCIETATEA COMPLEXUL ENERGETIC OLTENIA SA</t>
  </si>
  <si>
    <t>EOL ENERGY SRL</t>
  </si>
  <si>
    <t>GANATRAN SRL</t>
  </si>
  <si>
    <t>GREEN LIGHT SOLUTIONS SRL</t>
  </si>
  <si>
    <t xml:space="preserve">EYE MALL SA </t>
  </si>
  <si>
    <t>LEMAR GRUP SRL</t>
  </si>
  <si>
    <t>VEOLIA ENERGIE ROMANIA SA</t>
  </si>
  <si>
    <t>BLUE SAND INVESTMENT SRL</t>
  </si>
  <si>
    <t>VEOLIA ENERGIE PRAHOVA SA</t>
  </si>
  <si>
    <t>CET Govora SA</t>
  </si>
  <si>
    <t>CUJMIR SOLAR SA</t>
  </si>
  <si>
    <t>GPSB SOLARIS 48 SRL</t>
  </si>
  <si>
    <t>VEOLIA ENERGIE IASI SA</t>
  </si>
  <si>
    <t>VIS Solaris 2011 SRL</t>
  </si>
  <si>
    <t xml:space="preserve">Creanțe aferente convențiilor încheiate pe piața de echilibrare </t>
  </si>
  <si>
    <t>1. Participanți la PE in procedură de lichidare juridică (faliment)</t>
  </si>
  <si>
    <t>Total penalități</t>
  </si>
  <si>
    <t>Facturi de penalități</t>
  </si>
  <si>
    <t>Total Piața de Echilibrare</t>
  </si>
  <si>
    <t>Total sume de recuperat pe cale juridică</t>
  </si>
  <si>
    <t>2a.Participanți de pe piața de echilibrare - de recuperat pe cale juridică (insolvență)</t>
  </si>
  <si>
    <t>2b.Participanți de pe piața de echilibrare - de recuperat pe cale juridică</t>
  </si>
  <si>
    <t>3. Participanți PE - de recuperat comercial</t>
  </si>
  <si>
    <t>EVIVA NALBANT SRL</t>
  </si>
  <si>
    <t xml:space="preserve">ENERGOVIA EOOD </t>
  </si>
  <si>
    <t>Electro Energy Sud SRL</t>
  </si>
  <si>
    <t>AIK ENERGY LTD</t>
  </si>
  <si>
    <t>Complexul Energetic Hunedoara SA</t>
  </si>
  <si>
    <t xml:space="preserve">ENGIE ROMANIA SA </t>
  </si>
  <si>
    <t>Lord Energy SRL</t>
  </si>
  <si>
    <t>AIK ENERGY LTD LONDRA SUCURSALA BUCURESTI</t>
  </si>
  <si>
    <t>EDPR ROMANIA SRL</t>
  </si>
  <si>
    <t>ELECTROGRUP SA</t>
  </si>
  <si>
    <t>ENERGY CORE DEVELOPMENT SRL</t>
  </si>
  <si>
    <t>SECOND FOUNDATION a.s.</t>
  </si>
  <si>
    <t>JOINT ALLOCATION OFFICE SA</t>
  </si>
  <si>
    <t>TERMO PLOIESTI SRL</t>
  </si>
  <si>
    <t>AOT Energy SRL</t>
  </si>
  <si>
    <t xml:space="preserve">LIBERTY GALATI SA </t>
  </si>
  <si>
    <t>Restart Energy Trading SRL</t>
  </si>
  <si>
    <t>SOCIETATEA ELECTROCENTRALE CRAIOVA SA</t>
  </si>
  <si>
    <t>FABRICA DE ZAHAR PREMIUM LUDUS SA</t>
  </si>
  <si>
    <t>Electrica Furnizare SA</t>
  </si>
  <si>
    <t>SOCIETATEA COMPLEXUL ENERGETIC VALEA JIULUI SA</t>
  </si>
  <si>
    <t>BEPCO SRL</t>
  </si>
  <si>
    <t>B&amp;D WORLD TRADING SRL</t>
  </si>
  <si>
    <t>ENELMED TOUR SA</t>
  </si>
  <si>
    <t>NOVA PS 170 SRL</t>
  </si>
  <si>
    <t>MIDORI SOLUTIONS SRL</t>
  </si>
  <si>
    <t>VM-TRADE ENERGY SRL</t>
  </si>
  <si>
    <t>ELECTRICA FURNIZARE SA</t>
  </si>
  <si>
    <t>TRUE ENERGY MANAGEMENT SR</t>
  </si>
  <si>
    <t>PASSIRIO SRL</t>
  </si>
  <si>
    <t>UNITED POWER TRADING SRL</t>
  </si>
  <si>
    <t xml:space="preserve">RESTART ENERGY TRADING SRL </t>
  </si>
  <si>
    <t>BC GREEN ENERGETIC SRL</t>
  </si>
  <si>
    <t>PIATRA SOLAR SRL</t>
  </si>
  <si>
    <t>REENERGY SOLARFUN SRL</t>
  </si>
  <si>
    <t>ROMBAT SA</t>
  </si>
  <si>
    <t>TERRAVIS STUDIO SRL</t>
  </si>
  <si>
    <t>Bursa Romana de Marfuri SA</t>
  </si>
  <si>
    <t>APA NOVA BUCURESTI SA</t>
  </si>
  <si>
    <t>GREENFORD SOLAR SRL</t>
  </si>
  <si>
    <t>IBN ENERGY SRL</t>
  </si>
  <si>
    <t>XAB PARK SRL</t>
  </si>
  <si>
    <t>FENOVA AB</t>
  </si>
  <si>
    <t>NOVA POWER &amp; GAS SRL</t>
  </si>
  <si>
    <t>TRUE ENERGY MANAGEMENT SRL</t>
  </si>
  <si>
    <t>VOLTIKA SRL</t>
  </si>
  <si>
    <t>GEN-I BUCHAREST - ELECTRICITY TRADING AND SALE SRL</t>
  </si>
  <si>
    <t xml:space="preserve">PIATRA SOLAR SRL </t>
  </si>
  <si>
    <t>CLUSTER ENERGY SRL</t>
  </si>
  <si>
    <t>E &amp; D ENERGY SRL</t>
  </si>
  <si>
    <t>LITEGOSA SRL</t>
  </si>
  <si>
    <t>OASIS GREEN ENERGY 3 SRL</t>
  </si>
  <si>
    <t>RIENZA SRL</t>
  </si>
  <si>
    <t>ROMAQUA GROUP SA</t>
  </si>
  <si>
    <t>START FOTOVOLTAICE SRL</t>
  </si>
  <si>
    <t>ENCON PRIME SRL</t>
  </si>
  <si>
    <t>situația existentă la data de 27.10.2025</t>
  </si>
  <si>
    <t>Valoare neîncasată la data de 27 10 2025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</si>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</sst>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sz val="11"/>
      <color rgb="FF000000"/>
      <name val="Arial"/>
      <family val="2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/>
    <xf numFmtId="0" fontId="3" fillId="0" borderId="0" xfId="0" applyFont="1"/>
    <xf numFmtId="0" fontId="1" fillId="0" borderId="1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4" fontId="2" fillId="3" borderId="3" xfId="0" applyNumberFormat="1" applyFont="1" applyFill="1" applyBorder="1"/>
    <xf numFmtId="4" fontId="2" fillId="3" borderId="1" xfId="0" applyNumberFormat="1" applyFont="1" applyFill="1" applyBorder="1" applyAlignment="1">
      <alignment horizontal="right"/>
    </xf>
    <xf numFmtId="4" fontId="2" fillId="3" borderId="3" xfId="0" applyNumberFormat="1" applyFont="1" applyFill="1" applyBorder="1" applyAlignment="1">
      <alignment horizontal="right"/>
    </xf>
    <xf numFmtId="2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4" borderId="1" xfId="0" applyFont="1" applyFill="1" applyBorder="1"/>
    <xf numFmtId="4" fontId="3" fillId="4" borderId="1" xfId="0" applyNumberFormat="1" applyFont="1" applyFill="1" applyBorder="1"/>
    <xf numFmtId="0" fontId="2" fillId="0" borderId="0" xfId="0" applyFont="1"/>
    <xf numFmtId="0" fontId="3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center" wrapText="1"/>
    </xf>
    <xf numFmtId="4" fontId="1" fillId="0" borderId="2" xfId="0" applyNumberFormat="1" applyFont="1" applyBorder="1"/>
    <xf numFmtId="4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/>
    <xf numFmtId="0" fontId="2" fillId="2" borderId="3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6" fillId="2" borderId="0" xfId="0" applyFont="1" applyFill="1"/>
    <xf numFmtId="0" fontId="1" fillId="5" borderId="1" xfId="0" applyFont="1" applyFill="1" applyBorder="1" applyAlignment="1">
      <alignment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165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4" fontId="3" fillId="0" borderId="1" xfId="0" applyNumberFormat="1" applyFont="1" applyBorder="1"/>
    <xf numFmtId="4" fontId="4" fillId="0" borderId="1" xfId="0" applyNumberFormat="1" applyFont="1" applyBorder="1" applyAlignment="1">
      <alignment horizontal="right" vertical="top" wrapText="1"/>
    </xf>
    <xf numFmtId="4" fontId="1" fillId="0" borderId="2" xfId="0" applyNumberFormat="1" applyFont="1" applyBorder="1" applyAlignment="1">
      <alignment horizontal="right" vertical="center" wrapText="1"/>
    </xf>
    <xf numFmtId="2" fontId="1" fillId="0" borderId="1" xfId="0" applyNumberFormat="1" applyFont="1" applyBorder="1"/>
    <xf numFmtId="2" fontId="7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4" borderId="4" xfId="0" applyFont="1" applyFill="1" applyBorder="1" applyAlignment="1">
      <alignment vertical="center" wrapText="1"/>
    </xf>
    <xf numFmtId="0" fontId="0" fillId="4" borderId="5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0" fillId="4" borderId="1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6"/>
  <sheetViews>
    <sheetView tabSelected="1" zoomScaleNormal="100" zoomScaleSheetLayoutView="75" workbookViewId="0">
      <selection activeCell="A4" sqref="A4:D7"/>
    </sheetView>
  </sheetViews>
  <sheetFormatPr defaultRowHeight="14.25" x14ac:dyDescent="0.2"/>
  <cols>
    <col min="1" max="1" width="66.42578125" style="2" customWidth="1"/>
    <col min="2" max="3" width="20.5703125" style="3" hidden="1" customWidth="1"/>
    <col min="4" max="4" width="20.5703125" style="3" customWidth="1"/>
    <col min="5" max="16384" width="9.140625" style="2"/>
  </cols>
  <sheetData>
    <row r="1" spans="1:4" ht="15" x14ac:dyDescent="0.25">
      <c r="A1" s="29" t="s">
        <v>70</v>
      </c>
      <c r="B1" s="29"/>
      <c r="C1" s="29"/>
      <c r="D1" s="29"/>
    </row>
    <row r="2" spans="1:4" ht="15" x14ac:dyDescent="0.25">
      <c r="A2" s="65" t="s">
        <v>135</v>
      </c>
      <c r="B2" s="65"/>
      <c r="C2" s="65"/>
      <c r="D2" s="65"/>
    </row>
    <row r="3" spans="1:4" ht="15.75" thickBot="1" x14ac:dyDescent="0.3">
      <c r="A3" s="64"/>
      <c r="B3" s="64"/>
      <c r="C3" s="64"/>
      <c r="D3" s="64"/>
    </row>
    <row r="4" spans="1:4" x14ac:dyDescent="0.2">
      <c r="A4" s="66" t="s">
        <v>137</v>
      </c>
      <c r="B4" s="67"/>
      <c r="C4" s="67"/>
      <c r="D4" s="68"/>
    </row>
    <row r="5" spans="1:4" x14ac:dyDescent="0.2">
      <c r="A5" s="69"/>
      <c r="B5" s="70"/>
      <c r="C5" s="70"/>
      <c r="D5" s="71"/>
    </row>
    <row r="6" spans="1:4" x14ac:dyDescent="0.2">
      <c r="A6" s="69"/>
      <c r="B6" s="70"/>
      <c r="C6" s="70"/>
      <c r="D6" s="71"/>
    </row>
    <row r="7" spans="1:4" ht="15" thickBot="1" x14ac:dyDescent="0.25">
      <c r="A7" s="72"/>
      <c r="B7" s="73"/>
      <c r="C7" s="73"/>
      <c r="D7" s="74"/>
    </row>
    <row r="8" spans="1:4" x14ac:dyDescent="0.2">
      <c r="A8" s="1"/>
      <c r="B8" s="1"/>
      <c r="C8" s="1"/>
      <c r="D8" s="1"/>
    </row>
    <row r="9" spans="1:4" s="11" customFormat="1" ht="15" x14ac:dyDescent="0.25">
      <c r="A9" s="11" t="s">
        <v>71</v>
      </c>
      <c r="B9" s="12"/>
      <c r="C9" s="12"/>
      <c r="D9" s="12"/>
    </row>
    <row r="10" spans="1:4" ht="50.25" customHeight="1" x14ac:dyDescent="0.2">
      <c r="A10" s="14" t="s">
        <v>30</v>
      </c>
      <c r="B10" s="15" t="s">
        <v>31</v>
      </c>
      <c r="C10" s="15" t="s">
        <v>32</v>
      </c>
      <c r="D10" s="15" t="s">
        <v>136</v>
      </c>
    </row>
    <row r="11" spans="1:4" ht="15" x14ac:dyDescent="0.2">
      <c r="A11" s="16" t="s">
        <v>14</v>
      </c>
      <c r="B11" s="17"/>
      <c r="C11" s="17"/>
      <c r="D11" s="17"/>
    </row>
    <row r="12" spans="1:4" ht="14.25" customHeight="1" x14ac:dyDescent="0.2">
      <c r="A12" s="8" t="s">
        <v>35</v>
      </c>
      <c r="B12" s="5"/>
      <c r="C12" s="5"/>
      <c r="D12" s="5">
        <v>13306400.4</v>
      </c>
    </row>
    <row r="13" spans="1:4" ht="14.25" customHeight="1" x14ac:dyDescent="0.2">
      <c r="A13" s="36" t="s">
        <v>9</v>
      </c>
      <c r="B13" s="53">
        <v>0</v>
      </c>
      <c r="C13" s="53">
        <v>9989440.5</v>
      </c>
      <c r="D13" s="53">
        <v>9989440.5</v>
      </c>
    </row>
    <row r="14" spans="1:4" ht="14.25" customHeight="1" x14ac:dyDescent="0.2">
      <c r="A14" s="36" t="s">
        <v>33</v>
      </c>
      <c r="B14" s="53">
        <v>9102629.4399999995</v>
      </c>
      <c r="C14" s="53">
        <v>9102629.4399999995</v>
      </c>
      <c r="D14" s="53">
        <v>9102629.4399999995</v>
      </c>
    </row>
    <row r="15" spans="1:4" ht="14.25" customHeight="1" x14ac:dyDescent="0.2">
      <c r="A15" s="8" t="s">
        <v>2</v>
      </c>
      <c r="B15" s="5">
        <v>7606265.4500000002</v>
      </c>
      <c r="C15" s="5">
        <v>0</v>
      </c>
      <c r="D15" s="5">
        <v>7606265.4500000002</v>
      </c>
    </row>
    <row r="16" spans="1:4" ht="14.25" customHeight="1" x14ac:dyDescent="0.2">
      <c r="A16" s="35" t="s">
        <v>3</v>
      </c>
      <c r="B16" s="5">
        <f>4231636.44</f>
        <v>4231636.4400000004</v>
      </c>
      <c r="C16" s="5">
        <v>0</v>
      </c>
      <c r="D16" s="5">
        <f>4231636.44</f>
        <v>4231636.4400000004</v>
      </c>
    </row>
    <row r="17" spans="1:4" ht="14.25" customHeight="1" x14ac:dyDescent="0.2">
      <c r="A17" s="35" t="s">
        <v>4</v>
      </c>
      <c r="B17" s="5">
        <v>1332904.8700000001</v>
      </c>
      <c r="C17" s="5">
        <v>0</v>
      </c>
      <c r="D17" s="5">
        <v>1332904.8700000001</v>
      </c>
    </row>
    <row r="18" spans="1:4" ht="14.25" customHeight="1" x14ac:dyDescent="0.2">
      <c r="A18" s="35" t="s">
        <v>44</v>
      </c>
      <c r="B18" s="5"/>
      <c r="C18" s="5"/>
      <c r="D18" s="5">
        <v>1114353.03</v>
      </c>
    </row>
    <row r="19" spans="1:4" ht="14.25" customHeight="1" x14ac:dyDescent="0.2">
      <c r="A19" s="8" t="s">
        <v>0</v>
      </c>
      <c r="B19" s="5">
        <v>946422.43</v>
      </c>
      <c r="C19" s="5">
        <v>0</v>
      </c>
      <c r="D19" s="5">
        <v>946422.43</v>
      </c>
    </row>
    <row r="20" spans="1:4" ht="15" hidden="1" customHeight="1" x14ac:dyDescent="0.2">
      <c r="A20" s="8" t="s">
        <v>1</v>
      </c>
      <c r="B20" s="8">
        <v>938299.3</v>
      </c>
      <c r="C20" s="8">
        <v>0</v>
      </c>
      <c r="D20" s="8"/>
    </row>
    <row r="21" spans="1:4" ht="15" customHeight="1" x14ac:dyDescent="0.2">
      <c r="A21" s="61" t="s">
        <v>102</v>
      </c>
      <c r="B21" s="58">
        <v>399485.23</v>
      </c>
      <c r="C21" s="58">
        <v>0</v>
      </c>
      <c r="D21" s="58">
        <v>264130.09000000003</v>
      </c>
    </row>
    <row r="22" spans="1:4" ht="15" customHeight="1" x14ac:dyDescent="0.2">
      <c r="A22" s="62" t="s">
        <v>6</v>
      </c>
      <c r="B22" s="53">
        <v>0</v>
      </c>
      <c r="C22" s="53">
        <v>31116.23</v>
      </c>
      <c r="D22" s="53">
        <v>14002.75</v>
      </c>
    </row>
    <row r="23" spans="1:4" ht="15" customHeight="1" x14ac:dyDescent="0.2">
      <c r="A23" s="7" t="s">
        <v>40</v>
      </c>
      <c r="B23" s="54"/>
      <c r="C23" s="54"/>
      <c r="D23" s="54">
        <v>7037.78</v>
      </c>
    </row>
    <row r="24" spans="1:4" ht="16.5" customHeight="1" x14ac:dyDescent="0.2">
      <c r="A24" s="36" t="s">
        <v>15</v>
      </c>
      <c r="B24" s="28">
        <f>SUM(B12:B23)</f>
        <v>24557643.160000004</v>
      </c>
      <c r="C24" s="28">
        <f>SUM(C12:C23)</f>
        <v>19123186.169999998</v>
      </c>
      <c r="D24" s="28">
        <f>SUM(D12:D23)</f>
        <v>47915223.18</v>
      </c>
    </row>
    <row r="25" spans="1:4" ht="16.5" customHeight="1" x14ac:dyDescent="0.2">
      <c r="A25" s="37" t="s">
        <v>73</v>
      </c>
      <c r="B25" s="50"/>
      <c r="C25" s="50"/>
      <c r="D25" s="50"/>
    </row>
    <row r="26" spans="1:4" ht="16.5" customHeight="1" x14ac:dyDescent="0.2">
      <c r="A26" s="35" t="s">
        <v>2</v>
      </c>
      <c r="B26" s="5">
        <v>1406797.12</v>
      </c>
      <c r="C26" s="33">
        <v>0</v>
      </c>
      <c r="D26" s="5">
        <v>1406797.12</v>
      </c>
    </row>
    <row r="27" spans="1:4" ht="16.5" customHeight="1" x14ac:dyDescent="0.2">
      <c r="A27" s="35" t="s">
        <v>16</v>
      </c>
      <c r="B27" s="55">
        <v>0</v>
      </c>
      <c r="C27" s="24">
        <v>387053.06</v>
      </c>
      <c r="D27" s="24">
        <v>387053.06</v>
      </c>
    </row>
    <row r="28" spans="1:4" ht="16.5" customHeight="1" x14ac:dyDescent="0.2">
      <c r="A28" s="35" t="s">
        <v>0</v>
      </c>
      <c r="B28" s="5">
        <v>366973.61</v>
      </c>
      <c r="C28" s="33">
        <v>0</v>
      </c>
      <c r="D28" s="5">
        <v>366973.61</v>
      </c>
    </row>
    <row r="29" spans="1:4" ht="16.5" customHeight="1" x14ac:dyDescent="0.2">
      <c r="A29" s="38" t="s">
        <v>17</v>
      </c>
      <c r="B29" s="5">
        <v>111523.45</v>
      </c>
      <c r="C29" s="33">
        <v>0</v>
      </c>
      <c r="D29" s="5">
        <v>111523.45</v>
      </c>
    </row>
    <row r="30" spans="1:4" ht="16.5" customHeight="1" x14ac:dyDescent="0.2">
      <c r="A30" s="38" t="s">
        <v>33</v>
      </c>
      <c r="B30" s="5">
        <v>99610.33</v>
      </c>
      <c r="C30" s="33">
        <v>99610.33</v>
      </c>
      <c r="D30" s="5">
        <v>99610.33</v>
      </c>
    </row>
    <row r="31" spans="1:4" ht="16.5" customHeight="1" x14ac:dyDescent="0.2">
      <c r="A31" s="38" t="s">
        <v>18</v>
      </c>
      <c r="B31" s="5">
        <v>84203.66</v>
      </c>
      <c r="C31" s="33">
        <v>0</v>
      </c>
      <c r="D31" s="5">
        <v>84203.66</v>
      </c>
    </row>
    <row r="32" spans="1:4" ht="16.5" customHeight="1" x14ac:dyDescent="0.2">
      <c r="A32" s="38" t="s">
        <v>44</v>
      </c>
      <c r="B32" s="33"/>
      <c r="C32" s="33"/>
      <c r="D32" s="5">
        <v>30071.79</v>
      </c>
    </row>
    <row r="33" spans="1:4" ht="14.25" customHeight="1" x14ac:dyDescent="0.2">
      <c r="A33" s="63" t="s">
        <v>19</v>
      </c>
      <c r="B33" s="55">
        <v>0</v>
      </c>
      <c r="C33" s="24">
        <v>4376.57</v>
      </c>
      <c r="D33" s="24">
        <v>4376.57</v>
      </c>
    </row>
    <row r="34" spans="1:4" ht="16.5" hidden="1" customHeight="1" x14ac:dyDescent="0.2">
      <c r="A34" s="38" t="s">
        <v>20</v>
      </c>
      <c r="B34" s="5">
        <v>2821.3</v>
      </c>
      <c r="C34" s="33">
        <v>0</v>
      </c>
      <c r="D34" s="5"/>
    </row>
    <row r="35" spans="1:4" ht="16.5" customHeight="1" x14ac:dyDescent="0.2">
      <c r="A35" s="35" t="s">
        <v>21</v>
      </c>
      <c r="B35" s="5">
        <v>1620.08</v>
      </c>
      <c r="C35" s="33">
        <v>0</v>
      </c>
      <c r="D35" s="5">
        <v>1620.08</v>
      </c>
    </row>
    <row r="36" spans="1:4" ht="16.5" customHeight="1" x14ac:dyDescent="0.2">
      <c r="A36" s="38" t="s">
        <v>6</v>
      </c>
      <c r="B36" s="33">
        <v>408.95</v>
      </c>
      <c r="C36" s="33" t="e">
        <f>#REF!-B36</f>
        <v>#REF!</v>
      </c>
      <c r="D36" s="5">
        <v>863.6</v>
      </c>
    </row>
    <row r="37" spans="1:4" ht="16.5" customHeight="1" x14ac:dyDescent="0.2">
      <c r="A37" s="38" t="s">
        <v>40</v>
      </c>
      <c r="B37" s="32"/>
      <c r="C37" s="24"/>
      <c r="D37" s="24">
        <f>12.76+24.35</f>
        <v>37.11</v>
      </c>
    </row>
    <row r="38" spans="1:4" ht="16.5" customHeight="1" x14ac:dyDescent="0.2">
      <c r="A38" s="38" t="s">
        <v>22</v>
      </c>
      <c r="B38" s="5">
        <v>26.24</v>
      </c>
      <c r="C38" s="33">
        <v>0</v>
      </c>
      <c r="D38" s="5">
        <v>26.24</v>
      </c>
    </row>
    <row r="39" spans="1:4" ht="16.5" customHeight="1" x14ac:dyDescent="0.2">
      <c r="A39" s="35" t="s">
        <v>23</v>
      </c>
      <c r="B39" s="55">
        <v>0</v>
      </c>
      <c r="C39" s="24">
        <v>3.68</v>
      </c>
      <c r="D39" s="24">
        <v>3.68</v>
      </c>
    </row>
    <row r="40" spans="1:4" ht="16.5" customHeight="1" x14ac:dyDescent="0.2">
      <c r="A40" s="36" t="s">
        <v>72</v>
      </c>
      <c r="B40" s="28">
        <f>SUM(B26:B39)</f>
        <v>2073984.74</v>
      </c>
      <c r="C40" s="28" t="e">
        <f>SUM(C26:C39)</f>
        <v>#REF!</v>
      </c>
      <c r="D40" s="28">
        <f>SUM(D26:D39)</f>
        <v>2493160.3000000007</v>
      </c>
    </row>
    <row r="41" spans="1:4" ht="16.5" customHeight="1" x14ac:dyDescent="0.25">
      <c r="A41" s="39" t="s">
        <v>75</v>
      </c>
      <c r="B41" s="20">
        <f>B40+B24</f>
        <v>26631627.900000002</v>
      </c>
      <c r="C41" s="20" t="e">
        <f>C40+C24</f>
        <v>#REF!</v>
      </c>
      <c r="D41" s="20">
        <f>D40+D24</f>
        <v>50408383.480000004</v>
      </c>
    </row>
    <row r="42" spans="1:4" x14ac:dyDescent="0.2">
      <c r="A42" s="40"/>
      <c r="B42" s="1"/>
      <c r="C42" s="1"/>
      <c r="D42" s="1"/>
    </row>
    <row r="43" spans="1:4" s="11" customFormat="1" ht="15" x14ac:dyDescent="0.25">
      <c r="A43" s="41" t="s">
        <v>76</v>
      </c>
      <c r="B43" s="13"/>
      <c r="C43" s="13"/>
      <c r="D43" s="13"/>
    </row>
    <row r="44" spans="1:4" s="4" customFormat="1" ht="57.75" customHeight="1" x14ac:dyDescent="0.25">
      <c r="A44" s="14" t="s">
        <v>30</v>
      </c>
      <c r="B44" s="15" t="s">
        <v>31</v>
      </c>
      <c r="C44" s="15" t="s">
        <v>32</v>
      </c>
      <c r="D44" s="15" t="s">
        <v>136</v>
      </c>
    </row>
    <row r="45" spans="1:4" s="4" customFormat="1" ht="15" x14ac:dyDescent="0.25">
      <c r="A45" s="37" t="s">
        <v>14</v>
      </c>
      <c r="B45" s="17"/>
      <c r="C45" s="17"/>
      <c r="D45" s="17"/>
    </row>
    <row r="46" spans="1:4" ht="18.75" hidden="1" customHeight="1" x14ac:dyDescent="0.2">
      <c r="A46" s="35" t="s">
        <v>6</v>
      </c>
      <c r="B46" s="5"/>
      <c r="C46" s="5">
        <v>0</v>
      </c>
      <c r="D46" s="5">
        <v>0</v>
      </c>
    </row>
    <row r="47" spans="1:4" ht="14.25" hidden="1" customHeight="1" x14ac:dyDescent="0.2">
      <c r="A47" s="38" t="s">
        <v>26</v>
      </c>
      <c r="B47" s="8"/>
      <c r="C47" s="8"/>
      <c r="D47" s="8">
        <v>0</v>
      </c>
    </row>
    <row r="48" spans="1:4" x14ac:dyDescent="0.2">
      <c r="A48" s="38" t="s">
        <v>34</v>
      </c>
      <c r="B48" s="5"/>
      <c r="C48" s="5"/>
      <c r="D48" s="5">
        <v>813358.74</v>
      </c>
    </row>
    <row r="49" spans="1:4" x14ac:dyDescent="0.2">
      <c r="A49" s="35" t="s">
        <v>5</v>
      </c>
      <c r="B49" s="5">
        <v>10125.11</v>
      </c>
      <c r="C49" s="5">
        <v>0</v>
      </c>
      <c r="D49" s="5">
        <v>10125.11</v>
      </c>
    </row>
    <row r="50" spans="1:4" ht="14.25" hidden="1" customHeight="1" x14ac:dyDescent="0.2">
      <c r="A50" s="35" t="s">
        <v>8</v>
      </c>
      <c r="B50" s="5"/>
      <c r="C50" s="5"/>
      <c r="D50" s="5">
        <v>0</v>
      </c>
    </row>
    <row r="51" spans="1:4" ht="18.75" hidden="1" customHeight="1" x14ac:dyDescent="0.2">
      <c r="A51" s="35" t="s">
        <v>7</v>
      </c>
      <c r="B51" s="5"/>
      <c r="C51" s="5"/>
      <c r="D51" s="5">
        <v>0</v>
      </c>
    </row>
    <row r="52" spans="1:4" ht="18.75" hidden="1" customHeight="1" x14ac:dyDescent="0.2">
      <c r="A52" s="7" t="s">
        <v>11</v>
      </c>
      <c r="B52" s="54"/>
      <c r="C52" s="54"/>
      <c r="D52" s="54">
        <v>0</v>
      </c>
    </row>
    <row r="53" spans="1:4" ht="15" customHeight="1" x14ac:dyDescent="0.2">
      <c r="A53" s="35" t="s">
        <v>10</v>
      </c>
      <c r="B53" s="5">
        <v>0</v>
      </c>
      <c r="C53" s="5">
        <v>426.05</v>
      </c>
      <c r="D53" s="5">
        <v>426.05</v>
      </c>
    </row>
    <row r="54" spans="1:4" x14ac:dyDescent="0.2">
      <c r="A54" s="36" t="s">
        <v>15</v>
      </c>
      <c r="B54" s="28">
        <f>SUM(B47:B53)</f>
        <v>10125.11</v>
      </c>
      <c r="C54" s="28">
        <f>SUM(C47:C53)</f>
        <v>426.05</v>
      </c>
      <c r="D54" s="28">
        <f>SUM(D47:D53)</f>
        <v>823909.9</v>
      </c>
    </row>
    <row r="55" spans="1:4" ht="15" x14ac:dyDescent="0.2">
      <c r="A55" s="37" t="s">
        <v>73</v>
      </c>
      <c r="B55" s="17"/>
      <c r="C55" s="17"/>
      <c r="D55" s="17"/>
    </row>
    <row r="56" spans="1:4" ht="15" hidden="1" customHeight="1" x14ac:dyDescent="0.2">
      <c r="A56" s="7" t="s">
        <v>24</v>
      </c>
      <c r="B56" s="33">
        <v>0</v>
      </c>
      <c r="C56" s="34">
        <v>3844.01</v>
      </c>
      <c r="D56" s="34">
        <v>0</v>
      </c>
    </row>
    <row r="57" spans="1:4" ht="15" customHeight="1" x14ac:dyDescent="0.2">
      <c r="A57" s="38" t="s">
        <v>10</v>
      </c>
      <c r="B57" s="33">
        <v>0</v>
      </c>
      <c r="C57" s="33">
        <v>562.02</v>
      </c>
      <c r="D57" s="5">
        <v>562.02</v>
      </c>
    </row>
    <row r="58" spans="1:4" ht="15" customHeight="1" x14ac:dyDescent="0.2">
      <c r="A58" s="38" t="s">
        <v>25</v>
      </c>
      <c r="B58" s="5">
        <v>240.6</v>
      </c>
      <c r="C58" s="33">
        <v>0</v>
      </c>
      <c r="D58" s="5">
        <v>240.6</v>
      </c>
    </row>
    <row r="59" spans="1:4" ht="15" hidden="1" customHeight="1" x14ac:dyDescent="0.2">
      <c r="A59" s="57" t="s">
        <v>26</v>
      </c>
      <c r="B59" s="32">
        <v>0</v>
      </c>
      <c r="C59" s="24">
        <v>0.79</v>
      </c>
      <c r="D59" s="24">
        <v>0</v>
      </c>
    </row>
    <row r="60" spans="1:4" ht="15" customHeight="1" x14ac:dyDescent="0.2">
      <c r="A60" s="56" t="s">
        <v>67</v>
      </c>
      <c r="B60" s="32">
        <v>9.7200000000000006</v>
      </c>
      <c r="C60" s="24">
        <v>9.7200000000000006</v>
      </c>
      <c r="D60" s="24">
        <v>9.7200000000000006</v>
      </c>
    </row>
    <row r="61" spans="1:4" x14ac:dyDescent="0.2">
      <c r="A61" s="27" t="s">
        <v>72</v>
      </c>
      <c r="B61" s="27">
        <f>SUM(B56:B60)</f>
        <v>250.32</v>
      </c>
      <c r="C61" s="27">
        <f>SUM(C56:C60)</f>
        <v>4416.5400000000009</v>
      </c>
      <c r="D61" s="27">
        <f>SUM(D56:D60)</f>
        <v>812.34</v>
      </c>
    </row>
    <row r="62" spans="1:4" ht="15" x14ac:dyDescent="0.25">
      <c r="A62" s="19" t="s">
        <v>75</v>
      </c>
      <c r="B62" s="22">
        <f>B54+B61</f>
        <v>10375.43</v>
      </c>
      <c r="C62" s="22">
        <f>C54+C61</f>
        <v>4842.5900000000011</v>
      </c>
      <c r="D62" s="22">
        <f>D54+D61</f>
        <v>824722.24</v>
      </c>
    </row>
    <row r="64" spans="1:4" s="11" customFormat="1" ht="15" x14ac:dyDescent="0.25">
      <c r="A64" s="11" t="s">
        <v>77</v>
      </c>
      <c r="B64" s="13"/>
      <c r="C64" s="13"/>
      <c r="D64" s="13"/>
    </row>
    <row r="65" spans="1:4" ht="45" x14ac:dyDescent="0.2">
      <c r="A65" s="14" t="s">
        <v>30</v>
      </c>
      <c r="B65" s="15" t="s">
        <v>31</v>
      </c>
      <c r="C65" s="15" t="s">
        <v>32</v>
      </c>
      <c r="D65" s="15" t="s">
        <v>136</v>
      </c>
    </row>
    <row r="66" spans="1:4" ht="15" x14ac:dyDescent="0.2">
      <c r="A66" s="16" t="s">
        <v>14</v>
      </c>
      <c r="B66" s="17"/>
      <c r="C66" s="17"/>
      <c r="D66" s="17"/>
    </row>
    <row r="67" spans="1:4" hidden="1" x14ac:dyDescent="0.2">
      <c r="A67" s="10" t="s">
        <v>82</v>
      </c>
      <c r="B67" s="32"/>
      <c r="C67" s="24"/>
      <c r="D67" s="24">
        <v>0</v>
      </c>
    </row>
    <row r="68" spans="1:4" x14ac:dyDescent="0.2">
      <c r="A68" s="7" t="s">
        <v>119</v>
      </c>
      <c r="B68" s="34"/>
      <c r="C68" s="34"/>
      <c r="D68" s="34">
        <v>7185815.5800000001</v>
      </c>
    </row>
    <row r="69" spans="1:4" x14ac:dyDescent="0.2">
      <c r="A69" s="10" t="s">
        <v>95</v>
      </c>
      <c r="B69" s="32"/>
      <c r="C69" s="24"/>
      <c r="D69" s="24">
        <v>1507413.49</v>
      </c>
    </row>
    <row r="70" spans="1:4" ht="14.25" hidden="1" customHeight="1" x14ac:dyDescent="0.2">
      <c r="A70" s="6" t="s">
        <v>10</v>
      </c>
      <c r="B70" s="5">
        <v>0</v>
      </c>
      <c r="C70" s="5">
        <v>1451.53</v>
      </c>
      <c r="D70" s="5">
        <v>0</v>
      </c>
    </row>
    <row r="71" spans="1:4" ht="14.25" hidden="1" customHeight="1" x14ac:dyDescent="0.2">
      <c r="A71" s="6" t="s">
        <v>82</v>
      </c>
      <c r="B71" s="5"/>
      <c r="C71" s="5"/>
      <c r="D71" s="5">
        <v>0</v>
      </c>
    </row>
    <row r="72" spans="1:4" x14ac:dyDescent="0.2">
      <c r="A72" s="27" t="s">
        <v>15</v>
      </c>
      <c r="B72" s="28">
        <f>SUM(B67:B69)</f>
        <v>0</v>
      </c>
      <c r="C72" s="28">
        <f>SUM(C67:C69)</f>
        <v>0</v>
      </c>
      <c r="D72" s="28">
        <f>SUM(D67:D71)</f>
        <v>8693229.0700000003</v>
      </c>
    </row>
    <row r="73" spans="1:4" ht="15" x14ac:dyDescent="0.2">
      <c r="A73" s="16" t="s">
        <v>73</v>
      </c>
      <c r="B73" s="17"/>
      <c r="C73" s="17"/>
      <c r="D73" s="17"/>
    </row>
    <row r="74" spans="1:4" x14ac:dyDescent="0.2">
      <c r="A74" s="56" t="s">
        <v>26</v>
      </c>
      <c r="B74" s="5">
        <v>15563.23</v>
      </c>
      <c r="C74" s="5">
        <v>0</v>
      </c>
      <c r="D74" s="5">
        <v>15460.51</v>
      </c>
    </row>
    <row r="75" spans="1:4" hidden="1" x14ac:dyDescent="0.2">
      <c r="A75" s="56" t="s">
        <v>82</v>
      </c>
      <c r="B75" s="5"/>
      <c r="C75" s="5"/>
      <c r="D75" s="5">
        <v>0</v>
      </c>
    </row>
    <row r="76" spans="1:4" hidden="1" x14ac:dyDescent="0.2">
      <c r="A76" s="56" t="s">
        <v>82</v>
      </c>
      <c r="B76" s="5"/>
      <c r="C76" s="5"/>
      <c r="D76" s="5">
        <v>0</v>
      </c>
    </row>
    <row r="77" spans="1:4" hidden="1" x14ac:dyDescent="0.2">
      <c r="A77" s="23" t="s">
        <v>13</v>
      </c>
      <c r="B77" s="32"/>
      <c r="C77" s="24"/>
      <c r="D77" s="24">
        <v>0</v>
      </c>
    </row>
    <row r="78" spans="1:4" hidden="1" x14ac:dyDescent="0.2">
      <c r="A78" s="23" t="s">
        <v>65</v>
      </c>
      <c r="B78" s="32"/>
      <c r="C78" s="24"/>
      <c r="D78" s="24">
        <v>0</v>
      </c>
    </row>
    <row r="79" spans="1:4" x14ac:dyDescent="0.2">
      <c r="A79" s="23" t="s">
        <v>110</v>
      </c>
      <c r="B79" s="32"/>
      <c r="C79" s="24"/>
      <c r="D79" s="24">
        <v>10787.69</v>
      </c>
    </row>
    <row r="80" spans="1:4" x14ac:dyDescent="0.2">
      <c r="A80" s="23" t="s">
        <v>119</v>
      </c>
      <c r="B80" s="32"/>
      <c r="C80" s="24"/>
      <c r="D80" s="24">
        <v>10684.46</v>
      </c>
    </row>
    <row r="81" spans="1:4" x14ac:dyDescent="0.2">
      <c r="A81" s="27" t="s">
        <v>72</v>
      </c>
      <c r="B81" s="27">
        <f>SUM(B74:B77)</f>
        <v>15563.23</v>
      </c>
      <c r="C81" s="27">
        <f>SUM(C74:C77)</f>
        <v>0</v>
      </c>
      <c r="D81" s="5">
        <f>SUM(D74:D80)</f>
        <v>36932.660000000003</v>
      </c>
    </row>
    <row r="82" spans="1:4" ht="15" x14ac:dyDescent="0.25">
      <c r="A82" s="19" t="s">
        <v>75</v>
      </c>
      <c r="B82" s="22">
        <f>B72+B81</f>
        <v>15563.23</v>
      </c>
      <c r="C82" s="22">
        <f>C72+C81</f>
        <v>0</v>
      </c>
      <c r="D82" s="22">
        <f>D72+D81</f>
        <v>8730161.7300000004</v>
      </c>
    </row>
    <row r="83" spans="1:4" x14ac:dyDescent="0.2">
      <c r="A83" s="9"/>
    </row>
    <row r="84" spans="1:4" s="11" customFormat="1" ht="15" x14ac:dyDescent="0.25">
      <c r="A84" s="11" t="s">
        <v>78</v>
      </c>
      <c r="B84" s="13"/>
      <c r="C84" s="13"/>
      <c r="D84" s="13"/>
    </row>
    <row r="85" spans="1:4" ht="48.75" customHeight="1" x14ac:dyDescent="0.2">
      <c r="A85" s="14" t="s">
        <v>30</v>
      </c>
      <c r="B85" s="15" t="s">
        <v>31</v>
      </c>
      <c r="C85" s="15" t="s">
        <v>32</v>
      </c>
      <c r="D85" s="15" t="s">
        <v>136</v>
      </c>
    </row>
    <row r="86" spans="1:4" ht="15" x14ac:dyDescent="0.2">
      <c r="A86" s="14" t="s">
        <v>14</v>
      </c>
      <c r="B86" s="15"/>
      <c r="C86" s="15"/>
      <c r="D86" s="15"/>
    </row>
    <row r="87" spans="1:4" x14ac:dyDescent="0.2">
      <c r="A87" s="7" t="s">
        <v>119</v>
      </c>
      <c r="B87" s="34"/>
      <c r="C87" s="34"/>
      <c r="D87" s="24">
        <v>109929.70000000019</v>
      </c>
    </row>
    <row r="88" spans="1:4" x14ac:dyDescent="0.2">
      <c r="A88" s="7" t="s">
        <v>124</v>
      </c>
      <c r="B88" s="34"/>
      <c r="C88" s="34"/>
      <c r="D88" s="24">
        <v>2049.86</v>
      </c>
    </row>
    <row r="89" spans="1:4" hidden="1" x14ac:dyDescent="0.2">
      <c r="A89" s="52" t="s">
        <v>99</v>
      </c>
      <c r="B89" s="34"/>
      <c r="C89" s="34"/>
      <c r="D89" s="34">
        <v>0</v>
      </c>
    </row>
    <row r="90" spans="1:4" hidden="1" x14ac:dyDescent="0.2">
      <c r="A90" s="7" t="s">
        <v>84</v>
      </c>
      <c r="B90" s="51"/>
      <c r="C90" s="34"/>
      <c r="D90" s="34">
        <v>0</v>
      </c>
    </row>
    <row r="91" spans="1:4" hidden="1" x14ac:dyDescent="0.2">
      <c r="A91" s="7" t="s">
        <v>88</v>
      </c>
      <c r="B91" s="51"/>
      <c r="C91" s="34"/>
      <c r="D91" s="34">
        <v>0</v>
      </c>
    </row>
    <row r="92" spans="1:4" hidden="1" x14ac:dyDescent="0.2">
      <c r="A92" s="52" t="s">
        <v>59</v>
      </c>
      <c r="B92" s="34"/>
      <c r="C92" s="34"/>
      <c r="D92" s="34">
        <v>0</v>
      </c>
    </row>
    <row r="93" spans="1:4" hidden="1" x14ac:dyDescent="0.2">
      <c r="A93" s="52" t="s">
        <v>92</v>
      </c>
      <c r="B93" s="34"/>
      <c r="C93" s="34"/>
      <c r="D93" s="34">
        <v>0</v>
      </c>
    </row>
    <row r="94" spans="1:4" hidden="1" x14ac:dyDescent="0.2">
      <c r="A94" s="52" t="s">
        <v>81</v>
      </c>
      <c r="B94" s="34"/>
      <c r="C94" s="34"/>
      <c r="D94" s="34">
        <v>0</v>
      </c>
    </row>
    <row r="95" spans="1:4" hidden="1" x14ac:dyDescent="0.2">
      <c r="A95" s="52" t="s">
        <v>87</v>
      </c>
      <c r="B95" s="34"/>
      <c r="C95" s="34"/>
      <c r="D95" s="34">
        <v>0</v>
      </c>
    </row>
    <row r="96" spans="1:4" hidden="1" x14ac:dyDescent="0.2">
      <c r="A96" s="52" t="s">
        <v>93</v>
      </c>
      <c r="B96" s="34"/>
      <c r="C96" s="34"/>
      <c r="D96" s="34">
        <v>0</v>
      </c>
    </row>
    <row r="97" spans="1:4" hidden="1" x14ac:dyDescent="0.2">
      <c r="A97" s="7" t="s">
        <v>101</v>
      </c>
      <c r="B97" s="51"/>
      <c r="C97" s="34"/>
      <c r="D97" s="34">
        <v>0</v>
      </c>
    </row>
    <row r="98" spans="1:4" hidden="1" x14ac:dyDescent="0.2">
      <c r="A98" s="7" t="s">
        <v>87</v>
      </c>
      <c r="B98" s="51"/>
      <c r="C98" s="34"/>
      <c r="D98" s="34">
        <v>0</v>
      </c>
    </row>
    <row r="99" spans="1:4" hidden="1" x14ac:dyDescent="0.2">
      <c r="A99" s="7" t="s">
        <v>48</v>
      </c>
      <c r="B99" s="51"/>
      <c r="C99" s="34"/>
      <c r="D99" s="34">
        <v>0</v>
      </c>
    </row>
    <row r="100" spans="1:4" hidden="1" x14ac:dyDescent="0.2">
      <c r="A100" s="7" t="s">
        <v>99</v>
      </c>
      <c r="B100" s="51"/>
      <c r="C100" s="34"/>
      <c r="D100" s="34">
        <v>0</v>
      </c>
    </row>
    <row r="101" spans="1:4" hidden="1" x14ac:dyDescent="0.2">
      <c r="A101" s="7" t="s">
        <v>100</v>
      </c>
      <c r="B101" s="51"/>
      <c r="C101" s="34"/>
      <c r="D101" s="34">
        <v>0</v>
      </c>
    </row>
    <row r="102" spans="1:4" hidden="1" x14ac:dyDescent="0.2">
      <c r="A102" s="7" t="s">
        <v>98</v>
      </c>
      <c r="B102" s="51"/>
      <c r="C102" s="34"/>
      <c r="D102" s="34">
        <v>0</v>
      </c>
    </row>
    <row r="103" spans="1:4" hidden="1" x14ac:dyDescent="0.2">
      <c r="A103" s="7" t="s">
        <v>96</v>
      </c>
      <c r="B103" s="51"/>
      <c r="C103" s="34"/>
      <c r="D103" s="34">
        <v>0</v>
      </c>
    </row>
    <row r="104" spans="1:4" hidden="1" x14ac:dyDescent="0.2">
      <c r="A104" s="52" t="s">
        <v>97</v>
      </c>
      <c r="B104" s="34"/>
      <c r="C104" s="34"/>
      <c r="D104" s="34">
        <v>0</v>
      </c>
    </row>
    <row r="105" spans="1:4" hidden="1" x14ac:dyDescent="0.2">
      <c r="A105" s="52" t="s">
        <v>98</v>
      </c>
      <c r="B105" s="34"/>
      <c r="C105" s="34"/>
      <c r="D105" s="34">
        <v>0</v>
      </c>
    </row>
    <row r="106" spans="1:4" hidden="1" x14ac:dyDescent="0.2">
      <c r="A106" s="52" t="s">
        <v>56</v>
      </c>
      <c r="B106" s="34"/>
      <c r="C106" s="34"/>
      <c r="D106" s="34">
        <v>0</v>
      </c>
    </row>
    <row r="107" spans="1:4" hidden="1" x14ac:dyDescent="0.2">
      <c r="A107" s="52" t="s">
        <v>89</v>
      </c>
      <c r="B107" s="34"/>
      <c r="C107" s="34"/>
      <c r="D107" s="34">
        <v>0</v>
      </c>
    </row>
    <row r="108" spans="1:4" hidden="1" x14ac:dyDescent="0.2">
      <c r="A108" s="52" t="s">
        <v>41</v>
      </c>
      <c r="B108" s="34"/>
      <c r="C108" s="34"/>
      <c r="D108" s="34">
        <v>0</v>
      </c>
    </row>
    <row r="109" spans="1:4" hidden="1" x14ac:dyDescent="0.2">
      <c r="A109" s="52" t="s">
        <v>99</v>
      </c>
      <c r="B109" s="34"/>
      <c r="C109" s="34"/>
      <c r="D109" s="34">
        <v>0</v>
      </c>
    </row>
    <row r="110" spans="1:4" hidden="1" x14ac:dyDescent="0.2">
      <c r="A110" s="52" t="s">
        <v>105</v>
      </c>
      <c r="B110" s="34"/>
      <c r="C110" s="34"/>
      <c r="D110" s="34">
        <v>0</v>
      </c>
    </row>
    <row r="111" spans="1:4" hidden="1" x14ac:dyDescent="0.2">
      <c r="A111" s="7" t="s">
        <v>96</v>
      </c>
      <c r="B111" s="34"/>
      <c r="C111" s="34"/>
      <c r="D111" s="34">
        <v>0</v>
      </c>
    </row>
    <row r="112" spans="1:4" hidden="1" x14ac:dyDescent="0.2">
      <c r="A112" s="7" t="s">
        <v>95</v>
      </c>
      <c r="B112" s="34"/>
      <c r="C112" s="34"/>
      <c r="D112" s="34">
        <v>0</v>
      </c>
    </row>
    <row r="113" spans="1:4" hidden="1" x14ac:dyDescent="0.2">
      <c r="A113" s="7" t="s">
        <v>106</v>
      </c>
      <c r="B113" s="34"/>
      <c r="C113" s="34"/>
      <c r="D113" s="34">
        <v>0</v>
      </c>
    </row>
    <row r="114" spans="1:4" hidden="1" x14ac:dyDescent="0.2">
      <c r="A114" s="7" t="s">
        <v>104</v>
      </c>
      <c r="B114" s="34"/>
      <c r="C114" s="34"/>
      <c r="D114" s="34">
        <v>0</v>
      </c>
    </row>
    <row r="115" spans="1:4" hidden="1" x14ac:dyDescent="0.2">
      <c r="A115" s="7" t="s">
        <v>107</v>
      </c>
      <c r="B115" s="34"/>
      <c r="C115" s="34"/>
      <c r="D115" s="34">
        <v>0</v>
      </c>
    </row>
    <row r="116" spans="1:4" hidden="1" x14ac:dyDescent="0.2">
      <c r="A116" s="7" t="s">
        <v>56</v>
      </c>
      <c r="B116" s="34"/>
      <c r="C116" s="34"/>
      <c r="D116" s="34">
        <v>0</v>
      </c>
    </row>
    <row r="117" spans="1:4" hidden="1" x14ac:dyDescent="0.2">
      <c r="A117" s="7" t="s">
        <v>123</v>
      </c>
      <c r="B117" s="34"/>
      <c r="C117" s="34"/>
      <c r="D117" s="24">
        <v>0</v>
      </c>
    </row>
    <row r="118" spans="1:4" hidden="1" x14ac:dyDescent="0.2">
      <c r="A118" s="7" t="s">
        <v>114</v>
      </c>
      <c r="B118" s="34"/>
      <c r="C118" s="34"/>
      <c r="D118" s="24">
        <v>0</v>
      </c>
    </row>
    <row r="119" spans="1:4" hidden="1" x14ac:dyDescent="0.2">
      <c r="A119" s="7" t="s">
        <v>122</v>
      </c>
      <c r="B119" s="34"/>
      <c r="C119" s="34"/>
      <c r="D119" s="24">
        <v>0</v>
      </c>
    </row>
    <row r="120" spans="1:4" x14ac:dyDescent="0.2">
      <c r="A120" s="7" t="s">
        <v>126</v>
      </c>
      <c r="B120" s="34"/>
      <c r="C120" s="34"/>
      <c r="D120" s="24">
        <v>335.68</v>
      </c>
    </row>
    <row r="121" spans="1:4" x14ac:dyDescent="0.2">
      <c r="A121" s="52" t="s">
        <v>46</v>
      </c>
      <c r="B121" s="34"/>
      <c r="C121" s="34"/>
      <c r="D121" s="24">
        <v>21.07</v>
      </c>
    </row>
    <row r="122" spans="1:4" hidden="1" x14ac:dyDescent="0.2">
      <c r="A122" s="10" t="s">
        <v>122</v>
      </c>
      <c r="B122" s="34"/>
      <c r="C122" s="34"/>
      <c r="D122" s="24">
        <v>0</v>
      </c>
    </row>
    <row r="123" spans="1:4" hidden="1" x14ac:dyDescent="0.2">
      <c r="A123" s="10" t="s">
        <v>134</v>
      </c>
      <c r="B123" s="34"/>
      <c r="C123" s="34"/>
      <c r="D123" s="24">
        <v>0</v>
      </c>
    </row>
    <row r="124" spans="1:4" x14ac:dyDescent="0.2">
      <c r="A124" s="10" t="s">
        <v>133</v>
      </c>
      <c r="B124" s="34"/>
      <c r="C124" s="34"/>
      <c r="D124" s="24">
        <v>30.67</v>
      </c>
    </row>
    <row r="125" spans="1:4" x14ac:dyDescent="0.2">
      <c r="A125" s="10" t="s">
        <v>128</v>
      </c>
      <c r="B125" s="34"/>
      <c r="C125" s="34"/>
      <c r="D125" s="24">
        <v>21.15</v>
      </c>
    </row>
    <row r="126" spans="1:4" ht="15.75" hidden="1" customHeight="1" x14ac:dyDescent="0.2">
      <c r="A126" s="7" t="s">
        <v>118</v>
      </c>
      <c r="B126" s="34"/>
      <c r="C126" s="34"/>
      <c r="D126" s="24">
        <v>0</v>
      </c>
    </row>
    <row r="127" spans="1:4" ht="15.75" hidden="1" customHeight="1" x14ac:dyDescent="0.2">
      <c r="A127" s="52" t="s">
        <v>132</v>
      </c>
      <c r="B127" s="34"/>
      <c r="C127" s="34"/>
      <c r="D127" s="24">
        <v>0</v>
      </c>
    </row>
    <row r="128" spans="1:4" hidden="1" x14ac:dyDescent="0.2">
      <c r="A128" s="52" t="s">
        <v>130</v>
      </c>
      <c r="B128" s="34"/>
      <c r="C128" s="34"/>
      <c r="D128" s="24">
        <v>0</v>
      </c>
    </row>
    <row r="129" spans="1:4" hidden="1" x14ac:dyDescent="0.2">
      <c r="A129" s="10" t="s">
        <v>121</v>
      </c>
      <c r="B129" s="34"/>
      <c r="C129" s="34"/>
      <c r="D129" s="24">
        <v>0</v>
      </c>
    </row>
    <row r="130" spans="1:4" hidden="1" x14ac:dyDescent="0.2">
      <c r="A130" s="7" t="s">
        <v>131</v>
      </c>
      <c r="B130" s="34"/>
      <c r="C130" s="34"/>
      <c r="D130" s="24">
        <v>0</v>
      </c>
    </row>
    <row r="131" spans="1:4" hidden="1" x14ac:dyDescent="0.2">
      <c r="A131" s="7" t="s">
        <v>108</v>
      </c>
      <c r="B131" s="34"/>
      <c r="C131" s="34"/>
      <c r="D131" s="24">
        <v>0</v>
      </c>
    </row>
    <row r="132" spans="1:4" hidden="1" x14ac:dyDescent="0.2">
      <c r="A132" s="7" t="s">
        <v>129</v>
      </c>
      <c r="B132" s="34"/>
      <c r="C132" s="34"/>
      <c r="D132" s="24">
        <v>0</v>
      </c>
    </row>
    <row r="133" spans="1:4" hidden="1" x14ac:dyDescent="0.2">
      <c r="A133" s="10" t="s">
        <v>127</v>
      </c>
      <c r="B133" s="34"/>
      <c r="C133" s="34"/>
      <c r="D133" s="24">
        <v>0</v>
      </c>
    </row>
    <row r="134" spans="1:4" hidden="1" x14ac:dyDescent="0.2">
      <c r="A134" s="10" t="s">
        <v>97</v>
      </c>
      <c r="B134" s="34"/>
      <c r="C134" s="34"/>
      <c r="D134" s="24">
        <v>0</v>
      </c>
    </row>
    <row r="135" spans="1:4" hidden="1" x14ac:dyDescent="0.2">
      <c r="A135" s="7" t="s">
        <v>126</v>
      </c>
      <c r="B135" s="34"/>
      <c r="C135" s="34"/>
      <c r="D135" s="24">
        <v>0</v>
      </c>
    </row>
    <row r="136" spans="1:4" hidden="1" x14ac:dyDescent="0.2">
      <c r="A136" s="7" t="s">
        <v>126</v>
      </c>
      <c r="B136" s="34"/>
      <c r="C136" s="34"/>
      <c r="D136" s="24">
        <v>0</v>
      </c>
    </row>
    <row r="137" spans="1:4" hidden="1" x14ac:dyDescent="0.2">
      <c r="A137" s="7" t="s">
        <v>103</v>
      </c>
      <c r="B137" s="34"/>
      <c r="C137" s="34"/>
      <c r="D137" s="24">
        <v>0</v>
      </c>
    </row>
    <row r="138" spans="1:4" hidden="1" x14ac:dyDescent="0.2">
      <c r="A138" s="7" t="s">
        <v>125</v>
      </c>
      <c r="B138" s="34"/>
      <c r="C138" s="34"/>
      <c r="D138" s="24">
        <v>0</v>
      </c>
    </row>
    <row r="139" spans="1:4" hidden="1" x14ac:dyDescent="0.2">
      <c r="A139" s="10" t="s">
        <v>109</v>
      </c>
      <c r="B139" s="34"/>
      <c r="C139" s="34"/>
      <c r="D139" s="24">
        <v>0</v>
      </c>
    </row>
    <row r="140" spans="1:4" hidden="1" x14ac:dyDescent="0.2">
      <c r="A140" s="10" t="s">
        <v>121</v>
      </c>
      <c r="B140" s="34"/>
      <c r="C140" s="34"/>
      <c r="D140" s="24">
        <v>0</v>
      </c>
    </row>
    <row r="141" spans="1:4" hidden="1" x14ac:dyDescent="0.2">
      <c r="B141" s="2"/>
      <c r="C141" s="2"/>
      <c r="D141" s="2"/>
    </row>
    <row r="142" spans="1:4" hidden="1" x14ac:dyDescent="0.2">
      <c r="A142" s="10" t="s">
        <v>89</v>
      </c>
      <c r="B142" s="34"/>
      <c r="C142" s="34"/>
      <c r="D142" s="24">
        <v>0</v>
      </c>
    </row>
    <row r="143" spans="1:4" hidden="1" x14ac:dyDescent="0.2">
      <c r="A143" s="10" t="s">
        <v>56</v>
      </c>
      <c r="B143" s="34"/>
      <c r="C143" s="34"/>
      <c r="D143" s="24">
        <v>0</v>
      </c>
    </row>
    <row r="144" spans="1:4" hidden="1" x14ac:dyDescent="0.2">
      <c r="B144" s="2"/>
      <c r="C144" s="2"/>
      <c r="D144" s="2"/>
    </row>
    <row r="145" spans="1:4" hidden="1" x14ac:dyDescent="0.2">
      <c r="A145" s="10" t="s">
        <v>118</v>
      </c>
      <c r="B145" s="34"/>
      <c r="C145" s="34"/>
      <c r="D145" s="24">
        <v>0</v>
      </c>
    </row>
    <row r="146" spans="1:4" hidden="1" x14ac:dyDescent="0.2">
      <c r="A146" s="10" t="s">
        <v>90</v>
      </c>
      <c r="B146" s="34"/>
      <c r="C146" s="34"/>
      <c r="D146" s="24">
        <v>0</v>
      </c>
    </row>
    <row r="147" spans="1:4" hidden="1" x14ac:dyDescent="0.2">
      <c r="A147" s="10" t="s">
        <v>120</v>
      </c>
      <c r="B147" s="34"/>
      <c r="C147" s="34"/>
      <c r="D147" s="24">
        <v>0</v>
      </c>
    </row>
    <row r="148" spans="1:4" hidden="1" x14ac:dyDescent="0.2">
      <c r="A148" s="59" t="s">
        <v>116</v>
      </c>
      <c r="B148" s="60"/>
      <c r="C148" s="60"/>
      <c r="D148" s="54">
        <v>0</v>
      </c>
    </row>
    <row r="149" spans="1:4" hidden="1" x14ac:dyDescent="0.2">
      <c r="A149" s="7" t="s">
        <v>119</v>
      </c>
      <c r="B149" s="34"/>
      <c r="C149" s="34"/>
      <c r="D149" s="24">
        <v>0</v>
      </c>
    </row>
    <row r="150" spans="1:4" hidden="1" x14ac:dyDescent="0.2">
      <c r="A150" s="10" t="s">
        <v>117</v>
      </c>
      <c r="B150" s="34"/>
      <c r="C150" s="34"/>
      <c r="D150" s="24">
        <v>0</v>
      </c>
    </row>
    <row r="151" spans="1:4" hidden="1" x14ac:dyDescent="0.2">
      <c r="A151" s="10"/>
      <c r="B151" s="34"/>
      <c r="C151" s="34"/>
      <c r="D151" s="24"/>
    </row>
    <row r="152" spans="1:4" hidden="1" x14ac:dyDescent="0.2">
      <c r="A152" s="10"/>
      <c r="B152" s="34"/>
      <c r="C152" s="34"/>
      <c r="D152" s="24"/>
    </row>
    <row r="153" spans="1:4" hidden="1" x14ac:dyDescent="0.2">
      <c r="A153" s="10"/>
      <c r="B153" s="34"/>
      <c r="C153" s="34"/>
      <c r="D153" s="24"/>
    </row>
    <row r="154" spans="1:4" hidden="1" x14ac:dyDescent="0.2">
      <c r="A154" s="52"/>
      <c r="B154" s="34"/>
      <c r="C154" s="34"/>
      <c r="D154" s="24"/>
    </row>
    <row r="155" spans="1:4" hidden="1" x14ac:dyDescent="0.2">
      <c r="A155" s="10"/>
      <c r="B155" s="34"/>
      <c r="C155" s="34"/>
      <c r="D155" s="24"/>
    </row>
    <row r="156" spans="1:4" hidden="1" x14ac:dyDescent="0.2">
      <c r="A156" s="52"/>
      <c r="B156" s="34"/>
      <c r="C156" s="34"/>
      <c r="D156" s="24"/>
    </row>
    <row r="157" spans="1:4" hidden="1" x14ac:dyDescent="0.2">
      <c r="A157" s="10"/>
      <c r="B157" s="34"/>
      <c r="C157" s="34"/>
      <c r="D157" s="24"/>
    </row>
    <row r="158" spans="1:4" hidden="1" x14ac:dyDescent="0.2">
      <c r="A158" s="10"/>
      <c r="B158" s="34"/>
      <c r="C158" s="34"/>
      <c r="D158" s="24"/>
    </row>
    <row r="159" spans="1:4" hidden="1" x14ac:dyDescent="0.2">
      <c r="A159" s="10"/>
      <c r="B159" s="34"/>
      <c r="C159" s="34"/>
      <c r="D159" s="24"/>
    </row>
    <row r="160" spans="1:4" hidden="1" x14ac:dyDescent="0.2">
      <c r="A160" s="10"/>
      <c r="B160" s="34"/>
      <c r="C160" s="34"/>
      <c r="D160" s="24"/>
    </row>
    <row r="161" spans="1:4" hidden="1" x14ac:dyDescent="0.2">
      <c r="A161" s="10"/>
      <c r="B161" s="34"/>
      <c r="C161" s="34"/>
      <c r="D161" s="24"/>
    </row>
    <row r="162" spans="1:4" hidden="1" x14ac:dyDescent="0.2">
      <c r="A162" s="10"/>
      <c r="B162" s="34"/>
      <c r="C162" s="34"/>
      <c r="D162" s="24"/>
    </row>
    <row r="163" spans="1:4" hidden="1" x14ac:dyDescent="0.2">
      <c r="A163" s="10"/>
      <c r="B163" s="34"/>
      <c r="C163" s="34"/>
      <c r="D163" s="24"/>
    </row>
    <row r="164" spans="1:4" hidden="1" x14ac:dyDescent="0.2">
      <c r="A164" s="10"/>
      <c r="B164" s="34"/>
      <c r="C164" s="34"/>
      <c r="D164" s="24"/>
    </row>
    <row r="165" spans="1:4" hidden="1" x14ac:dyDescent="0.2">
      <c r="A165" s="10"/>
      <c r="B165" s="34"/>
      <c r="C165" s="34"/>
      <c r="D165" s="24"/>
    </row>
    <row r="166" spans="1:4" hidden="1" x14ac:dyDescent="0.2">
      <c r="A166" s="10"/>
      <c r="B166" s="34"/>
      <c r="C166" s="34"/>
      <c r="D166" s="24"/>
    </row>
    <row r="167" spans="1:4" hidden="1" x14ac:dyDescent="0.2">
      <c r="A167" s="10" t="s">
        <v>112</v>
      </c>
      <c r="B167" s="34"/>
      <c r="C167" s="34"/>
      <c r="D167" s="24">
        <v>0</v>
      </c>
    </row>
    <row r="168" spans="1:4" hidden="1" x14ac:dyDescent="0.2">
      <c r="A168" s="10" t="s">
        <v>111</v>
      </c>
      <c r="B168" s="34"/>
      <c r="C168" s="34"/>
      <c r="D168" s="24">
        <v>0</v>
      </c>
    </row>
    <row r="169" spans="1:4" hidden="1" x14ac:dyDescent="0.2">
      <c r="A169" s="10" t="s">
        <v>113</v>
      </c>
      <c r="B169" s="34"/>
      <c r="C169" s="34"/>
      <c r="D169" s="24">
        <v>0</v>
      </c>
    </row>
    <row r="170" spans="1:4" hidden="1" x14ac:dyDescent="0.2">
      <c r="A170" s="7" t="s">
        <v>114</v>
      </c>
      <c r="B170" s="34"/>
      <c r="C170" s="34"/>
      <c r="D170" s="24">
        <v>0</v>
      </c>
    </row>
    <row r="171" spans="1:4" hidden="1" x14ac:dyDescent="0.2">
      <c r="A171" s="10" t="s">
        <v>103</v>
      </c>
      <c r="B171" s="34"/>
      <c r="C171" s="34"/>
      <c r="D171" s="24">
        <v>0</v>
      </c>
    </row>
    <row r="172" spans="1:4" hidden="1" x14ac:dyDescent="0.2">
      <c r="A172" s="10" t="s">
        <v>90</v>
      </c>
      <c r="B172" s="34"/>
      <c r="C172" s="34"/>
      <c r="D172" s="24">
        <v>0</v>
      </c>
    </row>
    <row r="173" spans="1:4" hidden="1" x14ac:dyDescent="0.2">
      <c r="A173" s="10" t="s">
        <v>115</v>
      </c>
      <c r="B173" s="34"/>
      <c r="C173" s="34"/>
      <c r="D173" s="24">
        <v>0</v>
      </c>
    </row>
    <row r="174" spans="1:4" hidden="1" x14ac:dyDescent="0.2">
      <c r="A174" s="52" t="s">
        <v>108</v>
      </c>
      <c r="B174" s="34"/>
      <c r="C174" s="34"/>
      <c r="D174" s="24">
        <v>0</v>
      </c>
    </row>
    <row r="175" spans="1:4" hidden="1" x14ac:dyDescent="0.2">
      <c r="A175" s="7" t="s">
        <v>114</v>
      </c>
      <c r="B175" s="34"/>
      <c r="C175" s="34"/>
      <c r="D175" s="24">
        <v>0</v>
      </c>
    </row>
    <row r="176" spans="1:4" x14ac:dyDescent="0.2">
      <c r="A176" s="27" t="s">
        <v>15</v>
      </c>
      <c r="B176" s="28">
        <f>SUM(B116:B174)</f>
        <v>0</v>
      </c>
      <c r="C176" s="28">
        <f>SUM(C116:C174)</f>
        <v>0</v>
      </c>
      <c r="D176" s="28">
        <f>SUM(D87:D175)</f>
        <v>112388.13000000018</v>
      </c>
    </row>
    <row r="177" spans="1:4" s="44" customFormat="1" ht="15" x14ac:dyDescent="0.2">
      <c r="A177" s="43" t="s">
        <v>73</v>
      </c>
      <c r="B177" s="43"/>
      <c r="C177" s="43"/>
      <c r="D177" s="43"/>
    </row>
    <row r="178" spans="1:4" s="44" customFormat="1" ht="15" hidden="1" customHeight="1" x14ac:dyDescent="0.2">
      <c r="A178" s="45" t="s">
        <v>52</v>
      </c>
      <c r="B178" s="47"/>
      <c r="C178" s="46"/>
      <c r="D178" s="24">
        <v>0</v>
      </c>
    </row>
    <row r="179" spans="1:4" s="44" customFormat="1" hidden="1" x14ac:dyDescent="0.2">
      <c r="A179" s="45" t="s">
        <v>50</v>
      </c>
      <c r="B179" s="47"/>
      <c r="C179" s="46"/>
      <c r="D179" s="24">
        <v>0</v>
      </c>
    </row>
    <row r="180" spans="1:4" s="44" customFormat="1" ht="15.75" hidden="1" customHeight="1" x14ac:dyDescent="0.2">
      <c r="A180" s="45" t="s">
        <v>63</v>
      </c>
      <c r="B180" s="47"/>
      <c r="C180" s="46"/>
      <c r="D180" s="24">
        <v>0</v>
      </c>
    </row>
    <row r="181" spans="1:4" s="44" customFormat="1" hidden="1" x14ac:dyDescent="0.2">
      <c r="A181" s="45" t="s">
        <v>47</v>
      </c>
      <c r="B181" s="47"/>
      <c r="C181" s="46"/>
      <c r="D181" s="24">
        <v>0</v>
      </c>
    </row>
    <row r="182" spans="1:4" s="44" customFormat="1" ht="15" hidden="1" customHeight="1" x14ac:dyDescent="0.2">
      <c r="A182" s="45" t="s">
        <v>43</v>
      </c>
      <c r="B182" s="47"/>
      <c r="C182" s="46"/>
      <c r="D182" s="24">
        <v>0</v>
      </c>
    </row>
    <row r="183" spans="1:4" s="44" customFormat="1" ht="15" hidden="1" customHeight="1" x14ac:dyDescent="0.2">
      <c r="A183" s="45" t="s">
        <v>45</v>
      </c>
      <c r="B183" s="47"/>
      <c r="C183" s="46"/>
      <c r="D183" s="24">
        <v>0</v>
      </c>
    </row>
    <row r="184" spans="1:4" s="44" customFormat="1" ht="15" hidden="1" customHeight="1" x14ac:dyDescent="0.2">
      <c r="A184" s="48" t="s">
        <v>36</v>
      </c>
      <c r="B184" s="47"/>
      <c r="C184" s="46"/>
      <c r="D184" s="24">
        <v>0</v>
      </c>
    </row>
    <row r="185" spans="1:4" s="44" customFormat="1" ht="15" hidden="1" customHeight="1" x14ac:dyDescent="0.2">
      <c r="A185" s="48" t="s">
        <v>80</v>
      </c>
      <c r="B185" s="47"/>
      <c r="C185" s="46"/>
      <c r="D185" s="24">
        <v>0</v>
      </c>
    </row>
    <row r="186" spans="1:4" s="44" customFormat="1" ht="15" hidden="1" customHeight="1" x14ac:dyDescent="0.2">
      <c r="A186" s="48" t="s">
        <v>85</v>
      </c>
      <c r="B186" s="47"/>
      <c r="C186" s="46"/>
      <c r="D186" s="24">
        <v>0</v>
      </c>
    </row>
    <row r="187" spans="1:4" s="44" customFormat="1" ht="15" hidden="1" customHeight="1" x14ac:dyDescent="0.2">
      <c r="A187" s="45" t="s">
        <v>42</v>
      </c>
      <c r="B187" s="47"/>
      <c r="C187" s="46"/>
      <c r="D187" s="24">
        <v>0</v>
      </c>
    </row>
    <row r="188" spans="1:4" s="44" customFormat="1" ht="15" hidden="1" customHeight="1" x14ac:dyDescent="0.2">
      <c r="A188" s="45" t="s">
        <v>41</v>
      </c>
      <c r="B188" s="47"/>
      <c r="C188" s="46"/>
      <c r="D188" s="24">
        <v>0</v>
      </c>
    </row>
    <row r="189" spans="1:4" s="44" customFormat="1" ht="15" hidden="1" customHeight="1" x14ac:dyDescent="0.2">
      <c r="A189" s="45" t="s">
        <v>51</v>
      </c>
      <c r="B189" s="47"/>
      <c r="C189" s="46"/>
      <c r="D189" s="24">
        <v>0</v>
      </c>
    </row>
    <row r="190" spans="1:4" s="44" customFormat="1" ht="15" hidden="1" customHeight="1" x14ac:dyDescent="0.2">
      <c r="A190" s="45" t="s">
        <v>54</v>
      </c>
      <c r="B190" s="47"/>
      <c r="C190" s="46"/>
      <c r="D190" s="24">
        <v>0</v>
      </c>
    </row>
    <row r="191" spans="1:4" ht="15" hidden="1" customHeight="1" x14ac:dyDescent="0.2">
      <c r="A191" s="10" t="s">
        <v>61</v>
      </c>
      <c r="B191" s="32"/>
      <c r="C191" s="24"/>
      <c r="D191" s="24">
        <v>0</v>
      </c>
    </row>
    <row r="192" spans="1:4" ht="15" hidden="1" customHeight="1" x14ac:dyDescent="0.2">
      <c r="A192" s="10" t="s">
        <v>79</v>
      </c>
      <c r="B192" s="32"/>
      <c r="C192" s="24"/>
      <c r="D192" s="24">
        <v>0</v>
      </c>
    </row>
    <row r="193" spans="1:4" ht="15" hidden="1" customHeight="1" x14ac:dyDescent="0.2">
      <c r="A193" s="10" t="s">
        <v>68</v>
      </c>
      <c r="B193" s="32"/>
      <c r="C193" s="24"/>
      <c r="D193" s="24">
        <v>0</v>
      </c>
    </row>
    <row r="194" spans="1:4" ht="15" hidden="1" customHeight="1" x14ac:dyDescent="0.2">
      <c r="A194" s="10" t="s">
        <v>69</v>
      </c>
      <c r="B194" s="32"/>
      <c r="C194" s="24"/>
      <c r="D194" s="24">
        <v>0</v>
      </c>
    </row>
    <row r="195" spans="1:4" ht="15" hidden="1" customHeight="1" x14ac:dyDescent="0.2">
      <c r="A195" s="23" t="s">
        <v>28</v>
      </c>
      <c r="B195" s="32">
        <v>0</v>
      </c>
      <c r="C195" s="24">
        <v>0.16</v>
      </c>
      <c r="D195" s="24">
        <v>0</v>
      </c>
    </row>
    <row r="196" spans="1:4" ht="15" hidden="1" customHeight="1" x14ac:dyDescent="0.2">
      <c r="A196" s="23" t="s">
        <v>56</v>
      </c>
      <c r="B196" s="32"/>
      <c r="C196" s="24"/>
      <c r="D196" s="24">
        <v>0</v>
      </c>
    </row>
    <row r="197" spans="1:4" ht="15" hidden="1" customHeight="1" x14ac:dyDescent="0.2">
      <c r="A197" s="23" t="s">
        <v>98</v>
      </c>
      <c r="B197" s="32"/>
      <c r="C197" s="24"/>
      <c r="D197" s="24">
        <v>0</v>
      </c>
    </row>
    <row r="198" spans="1:4" ht="15" hidden="1" customHeight="1" x14ac:dyDescent="0.2">
      <c r="A198" s="23" t="s">
        <v>83</v>
      </c>
      <c r="B198" s="32"/>
      <c r="C198" s="24"/>
      <c r="D198" s="24">
        <v>0</v>
      </c>
    </row>
    <row r="199" spans="1:4" ht="15" hidden="1" customHeight="1" x14ac:dyDescent="0.2">
      <c r="A199" s="23" t="s">
        <v>94</v>
      </c>
      <c r="B199" s="32"/>
      <c r="C199" s="24"/>
      <c r="D199" s="24">
        <v>0</v>
      </c>
    </row>
    <row r="200" spans="1:4" ht="15" hidden="1" customHeight="1" x14ac:dyDescent="0.2">
      <c r="A200" s="23" t="s">
        <v>58</v>
      </c>
      <c r="B200" s="32"/>
      <c r="C200" s="24"/>
      <c r="D200" s="24">
        <v>0</v>
      </c>
    </row>
    <row r="201" spans="1:4" ht="15" hidden="1" customHeight="1" x14ac:dyDescent="0.2">
      <c r="A201" s="10" t="s">
        <v>62</v>
      </c>
      <c r="B201" s="32"/>
      <c r="C201" s="24"/>
      <c r="D201" s="24">
        <v>0</v>
      </c>
    </row>
    <row r="202" spans="1:4" ht="15" hidden="1" customHeight="1" x14ac:dyDescent="0.2">
      <c r="A202" s="10" t="s">
        <v>39</v>
      </c>
      <c r="B202" s="32"/>
      <c r="C202" s="24"/>
      <c r="D202" s="24">
        <v>0</v>
      </c>
    </row>
    <row r="203" spans="1:4" hidden="1" x14ac:dyDescent="0.2">
      <c r="A203" s="30" t="s">
        <v>12</v>
      </c>
      <c r="B203" s="31"/>
      <c r="C203" s="31"/>
      <c r="D203" s="31">
        <v>0</v>
      </c>
    </row>
    <row r="204" spans="1:4" ht="15" hidden="1" customHeight="1" x14ac:dyDescent="0.2">
      <c r="A204" s="25" t="s">
        <v>27</v>
      </c>
      <c r="B204" s="32">
        <v>0</v>
      </c>
      <c r="C204" s="26">
        <v>6.45</v>
      </c>
      <c r="D204" s="26">
        <v>0</v>
      </c>
    </row>
    <row r="205" spans="1:4" hidden="1" x14ac:dyDescent="0.2">
      <c r="A205" s="23" t="s">
        <v>37</v>
      </c>
      <c r="B205" s="32"/>
      <c r="C205" s="24"/>
      <c r="D205" s="24">
        <v>0</v>
      </c>
    </row>
    <row r="206" spans="1:4" hidden="1" x14ac:dyDescent="0.2">
      <c r="A206" s="10" t="s">
        <v>38</v>
      </c>
      <c r="B206" s="32"/>
      <c r="C206" s="24"/>
      <c r="D206" s="24">
        <v>0</v>
      </c>
    </row>
    <row r="207" spans="1:4" hidden="1" x14ac:dyDescent="0.2">
      <c r="A207" s="10" t="s">
        <v>66</v>
      </c>
      <c r="B207" s="32"/>
      <c r="C207" s="24"/>
      <c r="D207" s="24">
        <v>0</v>
      </c>
    </row>
    <row r="208" spans="1:4" hidden="1" x14ac:dyDescent="0.2">
      <c r="A208" s="10" t="s">
        <v>49</v>
      </c>
      <c r="B208" s="32"/>
      <c r="C208" s="24"/>
      <c r="D208" s="24">
        <v>0</v>
      </c>
    </row>
    <row r="209" spans="1:4" hidden="1" x14ac:dyDescent="0.2">
      <c r="A209" s="10" t="s">
        <v>55</v>
      </c>
      <c r="B209" s="32"/>
      <c r="C209" s="24"/>
      <c r="D209" s="24">
        <v>0</v>
      </c>
    </row>
    <row r="210" spans="1:4" ht="15" hidden="1" customHeight="1" x14ac:dyDescent="0.2">
      <c r="A210" s="10" t="s">
        <v>53</v>
      </c>
      <c r="B210" s="32"/>
      <c r="C210" s="24"/>
      <c r="D210" s="24">
        <v>0</v>
      </c>
    </row>
    <row r="211" spans="1:4" ht="15" hidden="1" customHeight="1" x14ac:dyDescent="0.2">
      <c r="A211" s="42" t="s">
        <v>57</v>
      </c>
      <c r="B211" s="32"/>
      <c r="C211" s="24"/>
      <c r="D211" s="24">
        <v>0</v>
      </c>
    </row>
    <row r="212" spans="1:4" ht="15" hidden="1" customHeight="1" x14ac:dyDescent="0.2">
      <c r="A212" s="10" t="s">
        <v>64</v>
      </c>
      <c r="B212" s="32"/>
      <c r="C212" s="24"/>
      <c r="D212" s="24">
        <v>0</v>
      </c>
    </row>
    <row r="213" spans="1:4" ht="15" hidden="1" customHeight="1" x14ac:dyDescent="0.2">
      <c r="A213" s="10" t="s">
        <v>60</v>
      </c>
      <c r="B213" s="32"/>
      <c r="C213" s="24"/>
      <c r="D213" s="24">
        <v>0</v>
      </c>
    </row>
    <row r="214" spans="1:4" ht="15" hidden="1" customHeight="1" x14ac:dyDescent="0.2">
      <c r="A214" s="10" t="s">
        <v>40</v>
      </c>
      <c r="B214" s="32"/>
      <c r="C214" s="24"/>
      <c r="D214" s="24">
        <v>0</v>
      </c>
    </row>
    <row r="215" spans="1:4" ht="15" hidden="1" customHeight="1" x14ac:dyDescent="0.2">
      <c r="A215" s="10" t="s">
        <v>86</v>
      </c>
      <c r="B215" s="32"/>
      <c r="C215" s="24"/>
      <c r="D215" s="24">
        <v>0</v>
      </c>
    </row>
    <row r="216" spans="1:4" ht="15" hidden="1" customHeight="1" x14ac:dyDescent="0.2">
      <c r="A216" s="10" t="s">
        <v>90</v>
      </c>
      <c r="B216" s="32"/>
      <c r="C216" s="24"/>
      <c r="D216" s="24">
        <v>0</v>
      </c>
    </row>
    <row r="217" spans="1:4" ht="15" hidden="1" customHeight="1" x14ac:dyDescent="0.2">
      <c r="A217" s="49" t="s">
        <v>91</v>
      </c>
      <c r="B217" s="32"/>
      <c r="C217" s="24"/>
      <c r="D217" s="24">
        <v>0</v>
      </c>
    </row>
    <row r="218" spans="1:4" ht="15" hidden="1" customHeight="1" x14ac:dyDescent="0.2">
      <c r="A218" s="49" t="s">
        <v>87</v>
      </c>
      <c r="B218" s="32"/>
      <c r="C218" s="24"/>
      <c r="D218" s="24">
        <v>0</v>
      </c>
    </row>
    <row r="219" spans="1:4" ht="15" hidden="1" customHeight="1" x14ac:dyDescent="0.2">
      <c r="A219" s="49" t="s">
        <v>91</v>
      </c>
      <c r="B219" s="32"/>
      <c r="C219" s="24"/>
      <c r="D219" s="24">
        <v>0</v>
      </c>
    </row>
    <row r="220" spans="1:4" x14ac:dyDescent="0.2">
      <c r="A220" s="27" t="s">
        <v>72</v>
      </c>
      <c r="B220" s="28">
        <f t="shared" ref="B220:C220" si="0">SUM(B218:B219)</f>
        <v>0</v>
      </c>
      <c r="C220" s="28">
        <f t="shared" si="0"/>
        <v>0</v>
      </c>
      <c r="D220" s="28">
        <f>SUM(D178:D219)</f>
        <v>0</v>
      </c>
    </row>
    <row r="221" spans="1:4" ht="15" x14ac:dyDescent="0.25">
      <c r="A221" s="18" t="s">
        <v>29</v>
      </c>
      <c r="B221" s="21">
        <f>B176+B220</f>
        <v>0</v>
      </c>
      <c r="C221" s="21">
        <f>C176+C220</f>
        <v>0</v>
      </c>
      <c r="D221" s="21">
        <f>D176+D220</f>
        <v>112388.13000000018</v>
      </c>
    </row>
    <row r="223" spans="1:4" ht="15" x14ac:dyDescent="0.25">
      <c r="A223" s="18" t="s">
        <v>74</v>
      </c>
      <c r="B223" s="21">
        <f>B41+B62+B82+B221</f>
        <v>26657566.560000002</v>
      </c>
      <c r="C223" s="21" t="e">
        <f>C41+C62+C82+C221</f>
        <v>#REF!</v>
      </c>
      <c r="D223" s="21">
        <f>D41+D62+D82+D221</f>
        <v>60075655.580000006</v>
      </c>
    </row>
    <row r="226" ht="18.75" customHeight="1" x14ac:dyDescent="0.2"/>
  </sheetData>
  <autoFilter ref="A86:D86"/>
  <sortState ref="A83:G123">
    <sortCondition descending="1" ref="D83:D123"/>
  </sortState>
  <mergeCells count="2">
    <mergeCell ref="A2:D2"/>
    <mergeCell ref="A4:D7"/>
  </mergeCells>
  <pageMargins left="0.51181102362204722" right="0.15748031496062992" top="0.74803149606299213" bottom="0.35433070866141736" header="0.31496062992125984" footer="0.31496062992125984"/>
  <pageSetup scale="75" orientation="landscape" r:id="rId1"/>
  <rowBreaks count="3" manualBreakCount="3">
    <brk id="41" max="16383" man="1"/>
    <brk id="62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Prezentare Generala 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MObretin</dc:creator>
  <cp:lastModifiedBy>Constantin Simion</cp:lastModifiedBy>
  <cp:lastPrinted>2019-06-04T05:02:01Z</cp:lastPrinted>
  <dcterms:created xsi:type="dcterms:W3CDTF">2010-01-08T07:23:23Z</dcterms:created>
  <dcterms:modified xsi:type="dcterms:W3CDTF">2025-10-29T15:57:41Z</dcterms:modified>
</cp:coreProperties>
</file>