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'2016'!$A$1:$K$13</definedName>
  </definedNames>
  <calcPr calcId="145621"/>
</workbook>
</file>

<file path=xl/calcChain.xml><?xml version="1.0" encoding="utf-8"?>
<calcChain xmlns="http://schemas.openxmlformats.org/spreadsheetml/2006/main">
  <c r="I12" i="1" l="1"/>
  <c r="K12" i="1" s="1"/>
  <c r="E12" i="1"/>
  <c r="I6" i="1"/>
  <c r="K6" i="1" s="1"/>
  <c r="E6" i="1"/>
  <c r="I8" i="1"/>
  <c r="K8" i="1" s="1"/>
  <c r="E8" i="1"/>
  <c r="I7" i="1"/>
  <c r="K7" i="1" s="1"/>
  <c r="E7" i="1"/>
  <c r="I13" i="1" l="1"/>
  <c r="K13" i="1" s="1"/>
  <c r="E13" i="1"/>
  <c r="I11" i="1"/>
  <c r="K11" i="1" s="1"/>
  <c r="E11" i="1"/>
  <c r="I10" i="1"/>
  <c r="K10" i="1" s="1"/>
  <c r="E10" i="1"/>
  <c r="I9" i="1"/>
  <c r="K9" i="1" s="1"/>
  <c r="E9" i="1"/>
  <c r="I5" i="1"/>
  <c r="K5" i="1" s="1"/>
  <c r="E5" i="1"/>
  <c r="J11" i="1" l="1"/>
  <c r="J5" i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Total ATC</t>
        </r>
      </text>
    </comment>
    <comment ref="J4" authorId="0">
      <text>
        <r>
          <rPr>
            <sz val="9"/>
            <color indexed="81"/>
            <rFont val="Tahoma"/>
            <family val="2"/>
            <charset val="238"/>
          </rPr>
          <t xml:space="preserve">Amount of ATC that will be auctioned in the daily auctions on the respective border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<sst xmlns="http://schemas.openxmlformats.org/spreadsheetml/2006/main" count="45" uniqueCount="33">
  <si>
    <t>TTC</t>
  </si>
  <si>
    <t>TRM</t>
  </si>
  <si>
    <t>NTC</t>
  </si>
  <si>
    <t>AAC</t>
  </si>
  <si>
    <t>ATC</t>
  </si>
  <si>
    <t>IMPORT</t>
  </si>
  <si>
    <t>LEA 400 kV Roşiori – Mukacevo</t>
  </si>
  <si>
    <t>EXPORT</t>
  </si>
  <si>
    <t>-</t>
  </si>
  <si>
    <t>ATCm</t>
  </si>
  <si>
    <t xml:space="preserve"> AUCTION DATE and deadline for bidding</t>
  </si>
  <si>
    <t>Available transfer capacity on the tie-lines of the Romanian Power System with its neighbouring Systems</t>
  </si>
  <si>
    <t>PERIOD</t>
  </si>
  <si>
    <t>* The participant must have the written approval of Ukraine's TSO in order to use the capacity obtained by this auction.</t>
  </si>
  <si>
    <t>Ukraine -&gt; Romania (UA-RO)</t>
  </si>
  <si>
    <t>Romania -&gt; Ukraine  (RO -UA)</t>
  </si>
  <si>
    <t>January 2017</t>
  </si>
  <si>
    <t>Serbia -&gt; Romania (RS-RO)</t>
  </si>
  <si>
    <t>Bulgaria -&gt; Romania (BG-RO)</t>
  </si>
  <si>
    <t>Romania -&gt; Bulgaria (RO-BG)</t>
  </si>
  <si>
    <t>LEA 400 kV Isaccea – Dobrudja; LEA d.c. 400 kV Ţânţăreni – Kozlodui; LEA 750 kV Isaccea – Varna</t>
  </si>
  <si>
    <t xml:space="preserve">LEA 400 kV Isaccea – Dobrudja; LEA d.c. 400 kV Ţânţăreni – Kozlodui; LEA 750 kV Isaccea – Varna 
</t>
  </si>
  <si>
    <t>LEA 400 kV Porţile de Fier – Djerdap; LEA 110 kV Ostrovul Mare – Kusjak; LEA 110 kV Gura Văii – Şip; LEA 110 kV Jimbolia – Kikinda</t>
  </si>
  <si>
    <t>Romania -&gt; Serbia (RO-RS)</t>
  </si>
  <si>
    <t>Direction</t>
  </si>
  <si>
    <t>01-31.01</t>
  </si>
  <si>
    <t>01-22.01</t>
  </si>
  <si>
    <t>23-31.01</t>
  </si>
  <si>
    <t>23.01</t>
  </si>
  <si>
    <t>24-31.01</t>
  </si>
  <si>
    <t>ATCd</t>
  </si>
  <si>
    <r>
      <t>EET,</t>
    </r>
    <r>
      <rPr>
        <sz val="10"/>
        <rFont val="Arial"/>
        <family val="2"/>
        <charset val="238"/>
      </rPr>
      <t xml:space="preserve">RO </t>
    </r>
    <r>
      <rPr>
        <sz val="12"/>
        <rFont val="Arial"/>
        <family val="2"/>
        <charset val="238"/>
      </rPr>
      <t>= CET+ 1</t>
    </r>
  </si>
  <si>
    <t>12.12.2016  13:00 (RO), except for the border with 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</si>
</sst>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7" fillId="0" borderId="0" xfId="0" applyFont="1"/>
    <xf numFmtId="0" fontId="8" fillId="0" borderId="0" xfId="0" applyFont="1"/>
    <xf numFmtId="0" fontId="10" fillId="4" borderId="4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9" fillId="0" borderId="0" xfId="0" applyFont="1"/>
    <xf numFmtId="14" fontId="7" fillId="2" borderId="7" xfId="0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7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0" xfId="1" applyNumberFormat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6" xfId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6" fillId="5" borderId="18" xfId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6" fillId="8" borderId="7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14" fontId="7" fillId="2" borderId="21" xfId="0" applyNumberFormat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21" xfId="1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8" borderId="21" xfId="1" applyFont="1" applyFill="1" applyBorder="1" applyAlignment="1">
      <alignment horizontal="center" vertical="center" wrapText="1"/>
    </xf>
    <xf numFmtId="0" fontId="6" fillId="5" borderId="22" xfId="1" applyFont="1" applyFill="1" applyBorder="1" applyAlignment="1">
      <alignment horizontal="center" vertical="center" wrapText="1"/>
    </xf>
    <xf numFmtId="0" fontId="6" fillId="8" borderId="10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8" fillId="3" borderId="17" xfId="1" applyNumberFormat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14" fontId="7" fillId="2" borderId="1" xfId="0" quotePrefix="1" applyNumberFormat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textRotation="90" wrapText="1"/>
    </xf>
    <xf numFmtId="0" fontId="7" fillId="6" borderId="2" xfId="1" applyFont="1" applyFill="1" applyBorder="1" applyAlignment="1">
      <alignment horizontal="center" vertical="center" textRotation="90" wrapText="1"/>
    </xf>
    <xf numFmtId="0" fontId="7" fillId="7" borderId="2" xfId="1" applyFont="1" applyFill="1" applyBorder="1" applyAlignment="1">
      <alignment horizontal="center" vertical="center" textRotation="90" wrapText="1"/>
    </xf>
    <xf numFmtId="0" fontId="13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17" fontId="16" fillId="0" borderId="0" xfId="1" quotePrefix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50"/>
  <sheetViews>
    <sheetView tabSelected="1" zoomScale="70" zoomScaleNormal="70" zoomScaleSheetLayoutView="85" workbookViewId="0">
      <selection activeCell="A2" sqref="A2:K2"/>
    </sheetView>
  </sheetViews>
  <sheetFormatPr defaultRowHeight="18" x14ac:dyDescent="0.25"/>
  <cols>
    <col min="1" max="1" width="8.42578125" style="2" customWidth="1"/>
    <col min="2" max="2" width="52.28515625" style="2" customWidth="1"/>
    <col min="3" max="3" width="33" style="2" customWidth="1"/>
    <col min="4" max="4" width="17" style="1" customWidth="1"/>
    <col min="5" max="8" width="10" style="2" customWidth="1"/>
    <col min="9" max="9" width="12.42578125" style="21" customWidth="1"/>
    <col min="10" max="10" width="13.7109375" style="2" customWidth="1"/>
    <col min="11" max="11" width="13.85546875" style="2" customWidth="1"/>
    <col min="12" max="16384" width="9.140625" style="2"/>
  </cols>
  <sheetData>
    <row r="1" spans="1:11" s="1" customFormat="1" ht="53.25" customHeight="1" x14ac:dyDescent="0.25">
      <c r="A1" s="64" t="s">
        <v>10</v>
      </c>
      <c r="B1" s="70"/>
      <c r="C1" s="63" t="s">
        <v>32</v>
      </c>
      <c r="D1" s="64"/>
      <c r="E1" s="64"/>
      <c r="F1" s="64"/>
      <c r="G1" s="64"/>
      <c r="H1" s="65" t="s">
        <v>31</v>
      </c>
      <c r="I1" s="65"/>
      <c r="J1" s="65"/>
      <c r="K1" s="65"/>
    </row>
    <row r="2" spans="1:11" ht="21" customHeight="1" x14ac:dyDescent="0.2">
      <c r="A2" s="66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2.75" customHeight="1" thickBot="1" x14ac:dyDescent="0.25">
      <c r="A3" s="68" t="s">
        <v>11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s="5" customFormat="1" ht="26.25" customHeight="1" thickBot="1" x14ac:dyDescent="0.25">
      <c r="A4" s="71" t="s">
        <v>24</v>
      </c>
      <c r="B4" s="72"/>
      <c r="C4" s="3"/>
      <c r="D4" s="4" t="s">
        <v>12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30</v>
      </c>
      <c r="K4" s="57" t="s">
        <v>9</v>
      </c>
    </row>
    <row r="5" spans="1:11" ht="85.5" customHeight="1" thickBot="1" x14ac:dyDescent="0.25">
      <c r="A5" s="62" t="s">
        <v>5</v>
      </c>
      <c r="B5" s="22" t="s">
        <v>18</v>
      </c>
      <c r="C5" s="23" t="s">
        <v>20</v>
      </c>
      <c r="D5" s="24" t="s">
        <v>25</v>
      </c>
      <c r="E5" s="25">
        <f t="shared" ref="E5:E10" si="0">G5+F5</f>
        <v>400</v>
      </c>
      <c r="F5" s="25">
        <v>100</v>
      </c>
      <c r="G5" s="25">
        <v>300</v>
      </c>
      <c r="H5" s="25">
        <v>100</v>
      </c>
      <c r="I5" s="26">
        <f>G5-H5</f>
        <v>200</v>
      </c>
      <c r="J5" s="26">
        <f>I5-K5</f>
        <v>40</v>
      </c>
      <c r="K5" s="27">
        <f>0.8*I5</f>
        <v>160</v>
      </c>
    </row>
    <row r="6" spans="1:11" ht="85.5" customHeight="1" x14ac:dyDescent="0.2">
      <c r="A6" s="62"/>
      <c r="B6" s="78" t="s">
        <v>17</v>
      </c>
      <c r="C6" s="75" t="s">
        <v>22</v>
      </c>
      <c r="D6" s="6" t="s">
        <v>26</v>
      </c>
      <c r="E6" s="7">
        <f t="shared" si="0"/>
        <v>900</v>
      </c>
      <c r="F6" s="8">
        <v>100</v>
      </c>
      <c r="G6" s="8">
        <v>800</v>
      </c>
      <c r="H6" s="8">
        <v>150</v>
      </c>
      <c r="I6" s="9">
        <f>G6-H6</f>
        <v>650</v>
      </c>
      <c r="J6" s="28" t="s">
        <v>8</v>
      </c>
      <c r="K6" s="10">
        <f>I6</f>
        <v>650</v>
      </c>
    </row>
    <row r="7" spans="1:11" ht="85.5" customHeight="1" x14ac:dyDescent="0.2">
      <c r="A7" s="62"/>
      <c r="B7" s="79"/>
      <c r="C7" s="76"/>
      <c r="D7" s="54" t="s">
        <v>28</v>
      </c>
      <c r="E7" s="12">
        <f t="shared" ref="E7:E8" si="1">G7+F7</f>
        <v>600</v>
      </c>
      <c r="F7" s="13">
        <v>100</v>
      </c>
      <c r="G7" s="13">
        <v>500</v>
      </c>
      <c r="H7" s="13">
        <v>150</v>
      </c>
      <c r="I7" s="14">
        <f>G7-H7</f>
        <v>350</v>
      </c>
      <c r="J7" s="29" t="s">
        <v>8</v>
      </c>
      <c r="K7" s="15">
        <f>I7</f>
        <v>350</v>
      </c>
    </row>
    <row r="8" spans="1:11" ht="85.5" customHeight="1" thickBot="1" x14ac:dyDescent="0.25">
      <c r="A8" s="62"/>
      <c r="B8" s="80"/>
      <c r="C8" s="77"/>
      <c r="D8" s="16" t="s">
        <v>29</v>
      </c>
      <c r="E8" s="17">
        <f t="shared" si="1"/>
        <v>550</v>
      </c>
      <c r="F8" s="18">
        <v>100</v>
      </c>
      <c r="G8" s="18">
        <v>450</v>
      </c>
      <c r="H8" s="18">
        <v>150</v>
      </c>
      <c r="I8" s="19">
        <f t="shared" ref="I8" si="2">G8-H8</f>
        <v>300</v>
      </c>
      <c r="J8" s="36" t="s">
        <v>8</v>
      </c>
      <c r="K8" s="20">
        <f t="shared" ref="K8" si="3">I8</f>
        <v>300</v>
      </c>
    </row>
    <row r="9" spans="1:11" ht="85.5" customHeight="1" x14ac:dyDescent="0.2">
      <c r="A9" s="62"/>
      <c r="B9" s="73" t="s">
        <v>14</v>
      </c>
      <c r="C9" s="74" t="s">
        <v>6</v>
      </c>
      <c r="D9" s="30" t="s">
        <v>26</v>
      </c>
      <c r="E9" s="31">
        <f t="shared" si="0"/>
        <v>300</v>
      </c>
      <c r="F9" s="32">
        <v>100</v>
      </c>
      <c r="G9" s="32">
        <v>200</v>
      </c>
      <c r="H9" s="32">
        <v>50</v>
      </c>
      <c r="I9" s="33">
        <f>G9-H9</f>
        <v>150</v>
      </c>
      <c r="J9" s="34" t="s">
        <v>8</v>
      </c>
      <c r="K9" s="35">
        <f>I9</f>
        <v>150</v>
      </c>
    </row>
    <row r="10" spans="1:11" ht="85.5" customHeight="1" thickBot="1" x14ac:dyDescent="0.25">
      <c r="A10" s="62"/>
      <c r="B10" s="73"/>
      <c r="C10" s="74"/>
      <c r="D10" s="11" t="s">
        <v>27</v>
      </c>
      <c r="E10" s="12">
        <f t="shared" si="0"/>
        <v>200</v>
      </c>
      <c r="F10" s="13">
        <v>100</v>
      </c>
      <c r="G10" s="13">
        <v>100</v>
      </c>
      <c r="H10" s="13">
        <v>50</v>
      </c>
      <c r="I10" s="14">
        <f t="shared" ref="I10" si="4">G10-H10</f>
        <v>50</v>
      </c>
      <c r="J10" s="29" t="s">
        <v>8</v>
      </c>
      <c r="K10" s="15">
        <f t="shared" ref="K10" si="5">I10</f>
        <v>50</v>
      </c>
    </row>
    <row r="11" spans="1:11" ht="85.5" customHeight="1" thickBot="1" x14ac:dyDescent="0.25">
      <c r="A11" s="60" t="s">
        <v>7</v>
      </c>
      <c r="B11" s="37" t="s">
        <v>19</v>
      </c>
      <c r="C11" s="38" t="s">
        <v>21</v>
      </c>
      <c r="D11" s="39" t="s">
        <v>25</v>
      </c>
      <c r="E11" s="40">
        <f t="shared" ref="E11:E13" si="6">F11+G11</f>
        <v>400</v>
      </c>
      <c r="F11" s="40">
        <v>100</v>
      </c>
      <c r="G11" s="40">
        <v>300</v>
      </c>
      <c r="H11" s="40">
        <v>100</v>
      </c>
      <c r="I11" s="41">
        <f>G11-H11</f>
        <v>200</v>
      </c>
      <c r="J11" s="41">
        <f>I11-K11</f>
        <v>40</v>
      </c>
      <c r="K11" s="42">
        <f>0.8*I11</f>
        <v>160</v>
      </c>
    </row>
    <row r="12" spans="1:11" ht="85.5" customHeight="1" x14ac:dyDescent="0.2">
      <c r="A12" s="61"/>
      <c r="B12" s="55" t="s">
        <v>23</v>
      </c>
      <c r="C12" s="56" t="s">
        <v>22</v>
      </c>
      <c r="D12" s="50" t="s">
        <v>25</v>
      </c>
      <c r="E12" s="51">
        <f t="shared" si="6"/>
        <v>650</v>
      </c>
      <c r="F12" s="51">
        <v>100</v>
      </c>
      <c r="G12" s="51">
        <v>550</v>
      </c>
      <c r="H12" s="51">
        <v>200</v>
      </c>
      <c r="I12" s="52">
        <f t="shared" ref="I12" si="7">G12-H12</f>
        <v>350</v>
      </c>
      <c r="J12" s="28" t="s">
        <v>8</v>
      </c>
      <c r="K12" s="53">
        <f>I12</f>
        <v>350</v>
      </c>
    </row>
    <row r="13" spans="1:11" ht="85.5" customHeight="1" thickBot="1" x14ac:dyDescent="0.25">
      <c r="A13" s="61"/>
      <c r="B13" s="43" t="s">
        <v>15</v>
      </c>
      <c r="C13" s="44" t="s">
        <v>6</v>
      </c>
      <c r="D13" s="45" t="s">
        <v>25</v>
      </c>
      <c r="E13" s="46">
        <f t="shared" si="6"/>
        <v>150</v>
      </c>
      <c r="F13" s="46">
        <v>100</v>
      </c>
      <c r="G13" s="46">
        <v>50</v>
      </c>
      <c r="H13" s="46">
        <v>50</v>
      </c>
      <c r="I13" s="47">
        <f t="shared" ref="I13" si="8">G13-H13</f>
        <v>0</v>
      </c>
      <c r="J13" s="48" t="s">
        <v>8</v>
      </c>
      <c r="K13" s="49">
        <f>I13</f>
        <v>0</v>
      </c>
    </row>
    <row r="14" spans="1:11" ht="15.95" customHeight="1" x14ac:dyDescent="0.2">
      <c r="A14" s="58" t="s">
        <v>13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5.75" x14ac:dyDescent="0.25">
      <c r="I15" s="2"/>
    </row>
    <row r="17" ht="15.75" customHeight="1" x14ac:dyDescent="0.25"/>
    <row r="30" ht="15.75" customHeight="1" x14ac:dyDescent="0.25"/>
    <row r="40" ht="12.75" customHeight="1" x14ac:dyDescent="0.25"/>
    <row r="41" ht="12.7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3" ht="12.75" customHeight="1" x14ac:dyDescent="0.25"/>
    <row r="74" ht="12.7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6" ht="12.75" customHeight="1" x14ac:dyDescent="0.25"/>
    <row r="107" ht="12.7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9" ht="26.25" customHeight="1" x14ac:dyDescent="0.25"/>
    <row r="142" ht="27" customHeight="1" x14ac:dyDescent="0.25"/>
    <row r="143" ht="24.75" customHeight="1" x14ac:dyDescent="0.25"/>
    <row r="144" ht="25.5" customHeight="1" x14ac:dyDescent="0.25"/>
    <row r="145" ht="25.5" customHeight="1" x14ac:dyDescent="0.25"/>
    <row r="150" ht="12.75" customHeight="1" x14ac:dyDescent="0.25"/>
  </sheetData>
  <mergeCells count="13">
    <mergeCell ref="A14:K14"/>
    <mergeCell ref="A11:A13"/>
    <mergeCell ref="A5:A10"/>
    <mergeCell ref="C1:G1"/>
    <mergeCell ref="H1:K1"/>
    <mergeCell ref="A2:K2"/>
    <mergeCell ref="A3:K3"/>
    <mergeCell ref="A1:B1"/>
    <mergeCell ref="A4:B4"/>
    <mergeCell ref="B9:B10"/>
    <mergeCell ref="C9:C10"/>
    <mergeCell ref="C6:C8"/>
    <mergeCell ref="B6:B8"/>
  </mergeCells>
  <phoneticPr fontId="2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2016-09-06T06:04:39Z</cp:lastPrinted>
  <dcterms:created xsi:type="dcterms:W3CDTF">2007-06-06T06:30:36Z</dcterms:created>
  <dcterms:modified xsi:type="dcterms:W3CDTF">2016-12-07T11:54:31Z</dcterms:modified>
</cp:coreProperties>
</file>