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40" windowWidth="28830" windowHeight="6285" tabRatio="392" activeTab="1"/>
  </bookViews>
  <sheets>
    <sheet name="2017" sheetId="22" r:id="rId1"/>
    <sheet name="Available ATC" sheetId="25" r:id="rId2"/>
  </sheets>
  <definedNames>
    <definedName name="_xlnm.Print_Area" localSheetId="0">'2017'!$A$1:$AJ$42</definedName>
    <definedName name="_xlnm.Print_Area" localSheetId="1">'Available ATC'!$A$1:$H$22</definedName>
  </definedNames>
  <calcPr calcId="145621"/>
</workbook>
</file>

<file path=xl/calcChain.xml><?xml version="1.0" encoding="utf-8"?>
<calcChain xmlns="http://schemas.openxmlformats.org/spreadsheetml/2006/main">
  <c r="W49" i="22" l="1"/>
  <c r="AE33" i="22"/>
  <c r="O33" i="22"/>
  <c r="K33" i="22"/>
  <c r="G33" i="22"/>
  <c r="AI42" i="22"/>
  <c r="AE42" i="22"/>
  <c r="W42" i="22"/>
  <c r="S42" i="22"/>
  <c r="O42" i="22"/>
  <c r="K42" i="22"/>
  <c r="G42" i="22"/>
  <c r="AI23" i="22"/>
  <c r="AI13" i="22"/>
  <c r="AE23" i="22"/>
  <c r="AE13" i="22"/>
  <c r="AA23" i="22"/>
  <c r="AA13" i="22"/>
  <c r="W23" i="22"/>
  <c r="W13" i="22"/>
  <c r="S23" i="22"/>
  <c r="S13" i="22"/>
  <c r="O23" i="22"/>
  <c r="O13" i="22"/>
  <c r="K23" i="22"/>
  <c r="K13" i="22"/>
  <c r="G23" i="22"/>
  <c r="G13" i="22"/>
  <c r="H22" i="25" l="1"/>
  <c r="D22" i="25"/>
  <c r="H21" i="25"/>
  <c r="D21" i="25"/>
  <c r="H20" i="25"/>
  <c r="D20" i="25"/>
  <c r="H19" i="25"/>
  <c r="D19" i="25"/>
  <c r="H18" i="25"/>
  <c r="D18" i="25"/>
  <c r="H17" i="25"/>
  <c r="D17" i="25"/>
  <c r="H16" i="25"/>
  <c r="D16" i="25"/>
  <c r="H15" i="25"/>
  <c r="D15" i="25"/>
  <c r="H14" i="25"/>
  <c r="D14" i="25"/>
  <c r="H13" i="25"/>
  <c r="D13" i="25"/>
  <c r="H12" i="25"/>
  <c r="D12" i="25"/>
  <c r="H11" i="25"/>
  <c r="D11" i="25"/>
  <c r="H10" i="25"/>
  <c r="D10" i="25"/>
  <c r="H9" i="25"/>
  <c r="D9" i="25"/>
  <c r="H8" i="25"/>
  <c r="D8" i="25"/>
  <c r="H7" i="25"/>
  <c r="D7" i="25"/>
  <c r="H6" i="25"/>
  <c r="D6" i="25"/>
  <c r="H5" i="25"/>
  <c r="D5" i="25"/>
  <c r="H4" i="25"/>
  <c r="D4" i="25"/>
  <c r="H3" i="25"/>
  <c r="D3" i="25"/>
  <c r="AI49" i="22" l="1"/>
  <c r="S49" i="22"/>
  <c r="O49" i="22"/>
  <c r="K49" i="22"/>
  <c r="G49" i="22"/>
  <c r="C49" i="22"/>
  <c r="AI33" i="22"/>
  <c r="AA33" i="22"/>
  <c r="W33" i="22"/>
  <c r="S33" i="22"/>
  <c r="AA42" i="22"/>
  <c r="C23" i="22" l="1"/>
  <c r="C13" i="22"/>
  <c r="AE49" i="22"/>
  <c r="AA49" i="22"/>
  <c r="C42" i="22"/>
  <c r="C33" i="22"/>
</calcChain>
</file>

<file path=xl/sharedStrings.xml><?xml version="1.0" encoding="utf-8"?>
<sst xmlns="http://schemas.openxmlformats.org/spreadsheetml/2006/main" count="965" uniqueCount="105">
  <si>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</si>
  <si>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</si>
  <si>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</si>
  <si>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</si>
  <si>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</si>
  <si>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</si>
  <si>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</si>
  <si>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</si>
  <si>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</si>
  <si>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</si>
  <si>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</si>
  <si>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</si>
  <si>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</si>
  <si>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</si>
  <si>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</si>
  <si>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</si>
  <si>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</si>
  <si>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</si>
  <si>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</si>
  <si>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</si>
  <si>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</si>
  <si>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</si>
  <si>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</si>
  <si>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TTC</t>
  </si>
  <si>
    <t>TRM</t>
  </si>
  <si>
    <t>NTC</t>
  </si>
  <si>
    <t>AAC</t>
  </si>
  <si>
    <t>ATC</t>
  </si>
  <si>
    <t>EXPORT</t>
  </si>
  <si>
    <t>11XSTATKRAFT001N</t>
  </si>
  <si>
    <t xml:space="preserve">STATKRAFT </t>
  </si>
  <si>
    <t>30XROPETROLROM-Y</t>
  </si>
  <si>
    <t>PETROL ROM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</si>
  <si>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</si>
  <si>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</si>
  <si>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</si>
  <si>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</si>
  <si>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</si>
  <si>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</si>
  <si>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</si>
  <si>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</si>
  <si>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 xml:space="preserve">Total Allocated Capacity 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</si>
  <si>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</si>
  <si>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</si>
  <si>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</si>
  <si>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</si>
  <si>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</si>
  <si>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</si>
  <si>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</si>
  <si>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</si>
  <si>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</si>
  <si>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30XRO-CEZ-TRD--M</t>
  </si>
  <si>
    <t xml:space="preserve">CEZ TRADE </t>
  </si>
  <si>
    <t>IMPORT (RS-RO)</t>
  </si>
  <si>
    <t>EXPORT (RO-RS)</t>
  </si>
  <si>
    <t>UKRAINE</t>
  </si>
  <si>
    <t>AXPO ENERGY</t>
  </si>
  <si>
    <t>30XROEGL-------B</t>
  </si>
  <si>
    <t>11XEDFTRADING--G</t>
  </si>
  <si>
    <t>EDF TRADING</t>
  </si>
  <si>
    <t>Total Allocated Capacity</t>
  </si>
  <si>
    <t>24X-JAS-ENERGY-7</t>
  </si>
  <si>
    <t>JAS</t>
  </si>
  <si>
    <t>30XRONISPETROL-T</t>
  </si>
  <si>
    <t>28X-INTERENERGO8</t>
  </si>
  <si>
    <t>INTERENERGO</t>
  </si>
  <si>
    <t>ATC = 120 MW</t>
  </si>
  <si>
    <t>ATC = 550 MW</t>
  </si>
  <si>
    <t>ATC = 200  MW</t>
  </si>
  <si>
    <t>ATC = 100  MW</t>
  </si>
  <si>
    <t>12XEFT-SWITZERLR</t>
  </si>
  <si>
    <t>EFT SWITZERLAND</t>
  </si>
  <si>
    <t>Direction</t>
  </si>
  <si>
    <t>01-30.06.2017</t>
  </si>
  <si>
    <t>01-14.06.2017</t>
  </si>
  <si>
    <t>15-16.06.2017</t>
  </si>
  <si>
    <t>17-18.06.2017</t>
  </si>
  <si>
    <t>19-25.06.2017</t>
  </si>
  <si>
    <t>26-30.06.2017</t>
  </si>
  <si>
    <t>01-05.06.2017</t>
  </si>
  <si>
    <t>06-11.06.2017</t>
  </si>
  <si>
    <t>12-13.06.2017</t>
  </si>
  <si>
    <t>20-25.06.2017</t>
  </si>
  <si>
    <t>01-18.06.2017</t>
  </si>
  <si>
    <t xml:space="preserve"> Available ATC JUNE 2017</t>
  </si>
  <si>
    <t>27XALPIQ-ENERGYS</t>
  </si>
  <si>
    <t>ALPIQ ENERGY</t>
  </si>
  <si>
    <t>11XFREEPOINT---N</t>
  </si>
  <si>
    <t>FREEPOINT</t>
  </si>
  <si>
    <t>CROSS BORDER CAPACITY ALLOCATION AUCTION RESULTS for the period of:
01-05 JUNE 2017</t>
  </si>
  <si>
    <t>CROSS BORDER CAPACITY ALLOCATION AUCTION RESULTS for the period of:
6-11 JUNE 2017</t>
  </si>
  <si>
    <t>CROSS BORDER CAPACITY ALLOCATION AUCTION RESULTS for the period of:
12-13 JUNE 2017</t>
  </si>
  <si>
    <t>CROSS BORDER CAPACITY ALLOCATION AUCTION RESULTS for the period of:
14 JUNE 2017</t>
  </si>
  <si>
    <t>CROSS BORDER CAPACITY ALLOCATION AUCTION RESULTS for the period of:
15-16 JUNE 2017</t>
  </si>
  <si>
    <t>CROSS BORDER CAPACITY ALLOCATION AUCTION RESULTS for the period of:
17-18 JUNE 2017</t>
  </si>
  <si>
    <t>CROSS BORDER CAPACITY ALLOCATION AUCTION RESULTS for the period of:
19 JUNE 2017</t>
  </si>
  <si>
    <t>CROSS BORDER CAPACITY ALLOCATION AUCTION RESULTS for the period of:
20-25 JUNE 2017</t>
  </si>
  <si>
    <t>CROSS BORDER CAPACITY ALLOCATION AUCTION RESULTS for the period of:
26-30 JUNE 2017</t>
  </si>
  <si>
    <t>ATC = 150  MW</t>
  </si>
  <si>
    <t>NIS PETR0L</t>
  </si>
  <si>
    <t>ATC = 50  MW</t>
  </si>
  <si>
    <t>ATC = 500 MW</t>
  </si>
  <si>
    <t>ATC = 350 MW</t>
  </si>
  <si>
    <t>ATC = 200 MW</t>
  </si>
  <si>
    <t xml:space="preserve">NOTE: The deadline for transferring capacities for the month of JUNE 2017 is: 26.05.2017,  12:00 (RO).
The transfers are to be operated by the participants in the DAMAS platform and the corresponding annex for the transfer is to be sent  by email to: contracte.alocare@transelectrica.ro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</si>
</sst>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b/>
      <i/>
      <sz val="22"/>
      <color indexed="1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4" fillId="0" borderId="0"/>
    <xf numFmtId="0" fontId="31" fillId="0" borderId="0"/>
    <xf numFmtId="0" fontId="37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9" fillId="0" borderId="0"/>
  </cellStyleXfs>
  <cellXfs count="17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29" fillId="0" borderId="0" xfId="0" applyFont="1" applyFill="1" applyBorder="1"/>
    <xf numFmtId="0" fontId="2" fillId="25" borderId="10" xfId="90" applyFont="1" applyFill="1" applyBorder="1" applyAlignment="1">
      <alignment horizontal="center" vertical="center" wrapText="1"/>
    </xf>
    <xf numFmtId="0" fontId="2" fillId="25" borderId="10" xfId="90" applyNumberFormat="1" applyFont="1" applyFill="1" applyBorder="1" applyAlignment="1">
      <alignment horizontal="center" vertical="center" wrapText="1"/>
    </xf>
    <xf numFmtId="0" fontId="2" fillId="25" borderId="38" xfId="90" applyFont="1" applyFill="1" applyBorder="1" applyAlignment="1">
      <alignment horizontal="center" vertical="center" wrapText="1"/>
    </xf>
    <xf numFmtId="0" fontId="2" fillId="25" borderId="38" xfId="90" applyNumberFormat="1" applyFont="1" applyFill="1" applyBorder="1" applyAlignment="1">
      <alignment horizontal="center" vertical="center" wrapText="1"/>
    </xf>
    <xf numFmtId="0" fontId="2" fillId="25" borderId="29" xfId="90" applyFont="1" applyFill="1" applyBorder="1" applyAlignment="1">
      <alignment horizontal="center" vertical="center" wrapText="1"/>
    </xf>
    <xf numFmtId="0" fontId="2" fillId="25" borderId="29" xfId="90" applyNumberFormat="1" applyFont="1" applyFill="1" applyBorder="1" applyAlignment="1">
      <alignment horizontal="center" vertical="center" wrapText="1"/>
    </xf>
    <xf numFmtId="0" fontId="2" fillId="35" borderId="38" xfId="90" applyFont="1" applyFill="1" applyBorder="1" applyAlignment="1">
      <alignment horizontal="center" vertical="center" wrapText="1"/>
    </xf>
    <xf numFmtId="0" fontId="3" fillId="40" borderId="27" xfId="0" applyFont="1" applyFill="1" applyBorder="1" applyAlignment="1">
      <alignment horizontal="center" vertical="center" wrapText="1"/>
    </xf>
    <xf numFmtId="0" fontId="3" fillId="40" borderId="28" xfId="0" applyFont="1" applyFill="1" applyBorder="1" applyAlignment="1">
      <alignment horizontal="center" vertical="center" wrapText="1"/>
    </xf>
    <xf numFmtId="0" fontId="3" fillId="31" borderId="27" xfId="0" applyFont="1" applyFill="1" applyBorder="1" applyAlignment="1">
      <alignment horizontal="center" vertical="center" wrapText="1"/>
    </xf>
    <xf numFmtId="4" fontId="28" fillId="0" borderId="31" xfId="0" applyNumberFormat="1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wrapText="1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2" fillId="29" borderId="22" xfId="0" applyFont="1" applyFill="1" applyBorder="1" applyAlignment="1"/>
    <xf numFmtId="0" fontId="3" fillId="35" borderId="27" xfId="90" applyFont="1" applyFill="1" applyBorder="1" applyAlignment="1">
      <alignment horizontal="center" vertical="center" wrapText="1"/>
    </xf>
    <xf numFmtId="0" fontId="2" fillId="35" borderId="28" xfId="90" applyNumberFormat="1" applyFont="1" applyFill="1" applyBorder="1" applyAlignment="1">
      <alignment horizontal="center" vertical="center" wrapText="1"/>
    </xf>
    <xf numFmtId="0" fontId="2" fillId="35" borderId="10" xfId="90" applyFont="1" applyFill="1" applyBorder="1" applyAlignment="1">
      <alignment horizontal="center" vertical="center" wrapText="1"/>
    </xf>
    <xf numFmtId="1" fontId="32" fillId="36" borderId="1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4" fontId="28" fillId="0" borderId="33" xfId="0" applyNumberFormat="1" applyFont="1" applyFill="1" applyBorder="1" applyAlignment="1">
      <alignment horizontal="center" wrapText="1"/>
    </xf>
    <xf numFmtId="0" fontId="25" fillId="0" borderId="19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28" xfId="0" applyFont="1" applyFill="1" applyBorder="1" applyAlignment="1">
      <alignment horizontal="center" vertical="center" wrapText="1"/>
    </xf>
    <xf numFmtId="0" fontId="1" fillId="39" borderId="29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4" fontId="28" fillId="0" borderId="22" xfId="0" applyNumberFormat="1" applyFont="1" applyFill="1" applyBorder="1" applyAlignment="1">
      <alignment horizontal="center" wrapText="1"/>
    </xf>
    <xf numFmtId="0" fontId="3" fillId="27" borderId="27" xfId="0" applyFont="1" applyFill="1" applyBorder="1" applyAlignment="1">
      <alignment horizontal="center" vertical="center" wrapText="1"/>
    </xf>
    <xf numFmtId="0" fontId="3" fillId="27" borderId="28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29" borderId="36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2" fillId="25" borderId="39" xfId="90" applyFont="1" applyFill="1" applyBorder="1" applyAlignment="1">
      <alignment horizontal="center" vertical="center" wrapText="1"/>
    </xf>
    <xf numFmtId="0" fontId="32" fillId="25" borderId="40" xfId="90" applyFont="1" applyFill="1" applyBorder="1" applyAlignment="1">
      <alignment horizontal="center" vertical="center" wrapText="1"/>
    </xf>
    <xf numFmtId="0" fontId="32" fillId="25" borderId="46" xfId="90" applyFont="1" applyFill="1" applyBorder="1" applyAlignment="1">
      <alignment horizontal="center" vertical="center" wrapText="1"/>
    </xf>
    <xf numFmtId="0" fontId="32" fillId="35" borderId="31" xfId="90" applyFont="1" applyFill="1" applyBorder="1" applyAlignment="1">
      <alignment horizontal="center" vertical="center" wrapText="1"/>
    </xf>
    <xf numFmtId="0" fontId="32" fillId="35" borderId="39" xfId="90" applyFont="1" applyFill="1" applyBorder="1" applyAlignment="1">
      <alignment horizontal="center" vertical="center" wrapText="1"/>
    </xf>
    <xf numFmtId="0" fontId="32" fillId="35" borderId="40" xfId="90" applyFont="1" applyFill="1" applyBorder="1" applyAlignment="1">
      <alignment horizontal="center" vertical="center" wrapText="1"/>
    </xf>
    <xf numFmtId="1" fontId="32" fillId="36" borderId="29" xfId="86" applyNumberFormat="1" applyFont="1" applyFill="1" applyBorder="1" applyAlignment="1">
      <alignment horizontal="center" vertical="center"/>
    </xf>
    <xf numFmtId="1" fontId="32" fillId="37" borderId="29" xfId="86" applyNumberFormat="1" applyFont="1" applyFill="1" applyBorder="1" applyAlignment="1">
      <alignment horizontal="center" vertical="center"/>
    </xf>
    <xf numFmtId="0" fontId="32" fillId="36" borderId="20" xfId="86" applyFont="1" applyFill="1" applyBorder="1" applyAlignment="1">
      <alignment horizontal="center" vertical="center" wrapText="1"/>
    </xf>
    <xf numFmtId="0" fontId="32" fillId="37" borderId="30" xfId="86" applyFont="1" applyFill="1" applyBorder="1" applyAlignment="1">
      <alignment horizontal="center" vertical="center" wrapText="1"/>
    </xf>
    <xf numFmtId="0" fontId="32" fillId="38" borderId="31" xfId="86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30" fillId="39" borderId="10" xfId="74" applyFont="1" applyFill="1" applyBorder="1" applyAlignment="1">
      <alignment horizontal="center" vertical="center"/>
    </xf>
    <xf numFmtId="0" fontId="30" fillId="39" borderId="10" xfId="74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3" fillId="0" borderId="0" xfId="96" applyFont="1"/>
    <xf numFmtId="0" fontId="2" fillId="0" borderId="0" xfId="96" applyFont="1"/>
    <xf numFmtId="0" fontId="32" fillId="32" borderId="28" xfId="90" applyFont="1" applyFill="1" applyBorder="1" applyAlignment="1">
      <alignment horizontal="center" vertical="center" wrapText="1"/>
    </xf>
    <xf numFmtId="0" fontId="1" fillId="0" borderId="0" xfId="96" applyFont="1"/>
    <xf numFmtId="0" fontId="3" fillId="25" borderId="27" xfId="90" applyFont="1" applyFill="1" applyBorder="1" applyAlignment="1">
      <alignment horizontal="center" vertical="center" wrapText="1"/>
    </xf>
    <xf numFmtId="17" fontId="3" fillId="25" borderId="28" xfId="96" applyNumberFormat="1" applyFont="1" applyFill="1" applyBorder="1" applyAlignment="1">
      <alignment horizontal="center" vertical="center" wrapText="1"/>
    </xf>
    <xf numFmtId="0" fontId="2" fillId="25" borderId="28" xfId="90" applyFont="1" applyFill="1" applyBorder="1" applyAlignment="1">
      <alignment horizontal="center" vertical="center" wrapText="1"/>
    </xf>
    <xf numFmtId="0" fontId="32" fillId="33" borderId="31" xfId="90" applyFont="1" applyFill="1" applyBorder="1" applyAlignment="1">
      <alignment horizontal="center" vertical="center" wrapText="1"/>
    </xf>
    <xf numFmtId="14" fontId="3" fillId="25" borderId="38" xfId="96" applyNumberFormat="1" applyFont="1" applyFill="1" applyBorder="1" applyAlignment="1">
      <alignment horizontal="center" vertical="center" wrapText="1"/>
    </xf>
    <xf numFmtId="14" fontId="3" fillId="25" borderId="10" xfId="96" quotePrefix="1" applyNumberFormat="1" applyFont="1" applyFill="1" applyBorder="1" applyAlignment="1">
      <alignment horizontal="center" vertical="center" wrapText="1"/>
    </xf>
    <xf numFmtId="14" fontId="3" fillId="25" borderId="29" xfId="96" applyNumberFormat="1" applyFont="1" applyFill="1" applyBorder="1" applyAlignment="1">
      <alignment horizontal="center" vertical="center" wrapText="1"/>
    </xf>
    <xf numFmtId="0" fontId="3" fillId="35" borderId="28" xfId="96" applyFont="1" applyFill="1" applyBorder="1" applyAlignment="1">
      <alignment horizontal="center" vertical="center" wrapText="1"/>
    </xf>
    <xf numFmtId="0" fontId="3" fillId="35" borderId="38" xfId="96" applyFont="1" applyFill="1" applyBorder="1" applyAlignment="1">
      <alignment horizontal="center" vertical="center" wrapText="1"/>
    </xf>
    <xf numFmtId="0" fontId="3" fillId="35" borderId="10" xfId="96" applyFont="1" applyFill="1" applyBorder="1" applyAlignment="1">
      <alignment horizontal="center" vertical="center" wrapText="1"/>
    </xf>
    <xf numFmtId="14" fontId="3" fillId="35" borderId="10" xfId="96" applyNumberFormat="1" applyFont="1" applyFill="1" applyBorder="1" applyAlignment="1">
      <alignment horizontal="center" vertical="center" wrapText="1"/>
    </xf>
    <xf numFmtId="16" fontId="3" fillId="35" borderId="28" xfId="96" applyNumberFormat="1" applyFont="1" applyFill="1" applyBorder="1" applyAlignment="1">
      <alignment horizontal="center" vertical="center" wrapText="1"/>
    </xf>
    <xf numFmtId="0" fontId="2" fillId="35" borderId="28" xfId="90" applyFont="1" applyFill="1" applyBorder="1" applyAlignment="1">
      <alignment horizontal="center" vertical="center" wrapText="1"/>
    </xf>
    <xf numFmtId="0" fontId="32" fillId="0" borderId="0" xfId="96" applyFont="1"/>
    <xf numFmtId="0" fontId="30" fillId="39" borderId="10" xfId="74" applyNumberFormat="1" applyFont="1" applyFill="1" applyBorder="1" applyAlignment="1" applyProtection="1">
      <alignment horizontal="center" vertical="center"/>
      <protection locked="0"/>
    </xf>
    <xf numFmtId="0" fontId="25" fillId="0" borderId="28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 wrapText="1"/>
    </xf>
    <xf numFmtId="0" fontId="3" fillId="26" borderId="22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3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wrapText="1"/>
    </xf>
    <xf numFmtId="4" fontId="3" fillId="0" borderId="44" xfId="0" applyNumberFormat="1" applyFont="1" applyFill="1" applyBorder="1" applyAlignment="1">
      <alignment horizont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3" fillId="25" borderId="31" xfId="0" applyFont="1" applyFill="1" applyBorder="1" applyAlignment="1">
      <alignment horizontal="center" vertical="center" wrapText="1"/>
    </xf>
    <xf numFmtId="0" fontId="3" fillId="28" borderId="45" xfId="0" applyFont="1" applyFill="1" applyBorder="1" applyAlignment="1">
      <alignment horizontal="center" vertical="center" wrapText="1"/>
    </xf>
    <xf numFmtId="0" fontId="3" fillId="28" borderId="44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3" fillId="31" borderId="31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3" fillId="31" borderId="30" xfId="0" applyFont="1" applyFill="1" applyBorder="1" applyAlignment="1">
      <alignment horizontal="center" vertic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36" xfId="0" applyFont="1" applyFill="1" applyBorder="1" applyAlignment="1">
      <alignment horizontal="center" vertical="center"/>
    </xf>
    <xf numFmtId="0" fontId="35" fillId="30" borderId="20" xfId="0" applyNumberFormat="1" applyFont="1" applyFill="1" applyBorder="1" applyAlignment="1">
      <alignment horizontal="center" vertical="center" wrapText="1"/>
    </xf>
    <xf numFmtId="0" fontId="35" fillId="30" borderId="21" xfId="0" applyNumberFormat="1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1" fillId="32" borderId="27" xfId="90" applyFont="1" applyFill="1" applyBorder="1" applyAlignment="1">
      <alignment horizontal="center" vertical="center" wrapText="1"/>
    </xf>
    <xf numFmtId="0" fontId="1" fillId="32" borderId="28" xfId="90" applyFont="1" applyFill="1" applyBorder="1" applyAlignment="1">
      <alignment horizontal="center" vertical="center" wrapText="1"/>
    </xf>
    <xf numFmtId="0" fontId="3" fillId="31" borderId="34" xfId="90" applyFont="1" applyFill="1" applyBorder="1" applyAlignment="1">
      <alignment horizontal="center" vertical="center" textRotation="90" wrapText="1"/>
    </xf>
    <xf numFmtId="0" fontId="3" fillId="25" borderId="42" xfId="90" applyFont="1" applyFill="1" applyBorder="1" applyAlignment="1">
      <alignment horizontal="center" vertical="center" wrapText="1"/>
    </xf>
    <xf numFmtId="0" fontId="3" fillId="25" borderId="41" xfId="90" applyFont="1" applyFill="1" applyBorder="1" applyAlignment="1">
      <alignment horizontal="center" vertical="center" wrapText="1"/>
    </xf>
    <xf numFmtId="0" fontId="3" fillId="34" borderId="26" xfId="90" applyFont="1" applyFill="1" applyBorder="1" applyAlignment="1">
      <alignment horizontal="center" vertical="center" textRotation="90" wrapText="1"/>
    </xf>
    <xf numFmtId="0" fontId="3" fillId="34" borderId="34" xfId="90" applyFont="1" applyFill="1" applyBorder="1" applyAlignment="1">
      <alignment horizontal="center" vertical="center" textRotation="90" wrapText="1"/>
    </xf>
    <xf numFmtId="0" fontId="3" fillId="35" borderId="42" xfId="90" applyFont="1" applyFill="1" applyBorder="1" applyAlignment="1">
      <alignment horizontal="center" vertical="center" wrapText="1"/>
    </xf>
    <xf numFmtId="0" fontId="3" fillId="35" borderId="41" xfId="90" applyFont="1" applyFill="1" applyBorder="1" applyAlignment="1">
      <alignment horizontal="center" vertical="center" wrapText="1"/>
    </xf>
    <xf numFmtId="0" fontId="31" fillId="0" borderId="34" xfId="96" applyFont="1" applyBorder="1" applyAlignment="1">
      <alignment horizontal="center" vertical="center" wrapText="1"/>
    </xf>
    <xf numFmtId="0" fontId="31" fillId="0" borderId="0" xfId="96" applyFont="1" applyBorder="1" applyAlignment="1">
      <alignment horizontal="center" vertical="center" wrapText="1"/>
    </xf>
    <xf numFmtId="17" fontId="40" fillId="0" borderId="36" xfId="90" quotePrefix="1" applyNumberFormat="1" applyFont="1" applyBorder="1" applyAlignment="1">
      <alignment horizontal="center" vertical="center" wrapText="1"/>
    </xf>
    <xf numFmtId="0" fontId="30" fillId="28" borderId="10" xfId="74" applyFont="1" applyFill="1" applyBorder="1" applyAlignment="1">
      <alignment horizontal="center" vertical="center" wrapText="1"/>
    </xf>
    <xf numFmtId="0" fontId="1" fillId="28" borderId="29" xfId="0" applyFont="1" applyFill="1" applyBorder="1" applyAlignment="1">
      <alignment horizontal="center" wrapText="1"/>
    </xf>
    <xf numFmtId="4" fontId="3" fillId="28" borderId="33" xfId="0" applyNumberFormat="1" applyFont="1" applyFill="1" applyBorder="1" applyAlignment="1">
      <alignment horizontal="center" wrapText="1"/>
    </xf>
    <xf numFmtId="0" fontId="1" fillId="28" borderId="0" xfId="0" applyFont="1" applyFill="1" applyBorder="1" applyAlignment="1">
      <alignment horizontal="center"/>
    </xf>
    <xf numFmtId="0" fontId="1" fillId="28" borderId="11" xfId="0" applyFont="1" applyFill="1" applyBorder="1" applyAlignment="1">
      <alignment horizontal="center"/>
    </xf>
    <xf numFmtId="0" fontId="30" fillId="28" borderId="10" xfId="74" applyFont="1" applyFill="1" applyBorder="1" applyAlignment="1">
      <alignment horizontal="center" vertical="center"/>
    </xf>
    <xf numFmtId="0" fontId="1" fillId="28" borderId="10" xfId="0" applyFont="1" applyFill="1" applyBorder="1" applyAlignment="1">
      <alignment horizontal="center" wrapText="1"/>
    </xf>
    <xf numFmtId="4" fontId="3" fillId="28" borderId="19" xfId="0" applyNumberFormat="1" applyFont="1" applyFill="1" applyBorder="1" applyAlignment="1">
      <alignment horizontal="center" wrapText="1"/>
    </xf>
    <xf numFmtId="0" fontId="30" fillId="28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28" borderId="10" xfId="74" applyFont="1" applyFill="1" applyBorder="1" applyAlignment="1">
      <alignment horizontal="center"/>
    </xf>
    <xf numFmtId="0" fontId="3" fillId="28" borderId="19" xfId="0" applyFont="1" applyFill="1" applyBorder="1" applyAlignment="1">
      <alignment horizontal="center" wrapText="1"/>
    </xf>
    <xf numFmtId="0" fontId="3" fillId="28" borderId="33" xfId="0" applyFont="1" applyFill="1" applyBorder="1" applyAlignment="1">
      <alignment horizontal="center" wrapText="1"/>
    </xf>
    <xf numFmtId="0" fontId="3" fillId="28" borderId="33" xfId="0" applyFont="1" applyFill="1" applyBorder="1" applyAlignment="1">
      <alignment horizontal="center" vertical="center" wrapText="1"/>
    </xf>
    <xf numFmtId="0" fontId="4" fillId="28" borderId="0" xfId="0" applyFont="1" applyFill="1"/>
    <xf numFmtId="0" fontId="3" fillId="28" borderId="19" xfId="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G274"/>
  <sheetViews>
    <sheetView zoomScale="70" zoomScaleNormal="70" zoomScaleSheetLayoutView="40" workbookViewId="0">
      <pane ySplit="1" topLeftCell="A2" activePane="bottomLeft" state="frozen"/>
      <selection pane="bottomLeft" activeCell="B20" sqref="B20"/>
    </sheetView>
  </sheetViews>
  <sheetFormatPr defaultRowHeight="12.75" x14ac:dyDescent="0.2"/>
  <cols>
    <col min="1" max="3" width="26.140625" style="1" customWidth="1"/>
    <col min="4" max="4" width="26.140625" style="5" customWidth="1"/>
    <col min="5" max="15" width="26.140625" style="1" customWidth="1"/>
    <col min="16" max="16" width="26.140625" style="5" customWidth="1"/>
    <col min="17" max="31" width="26.140625" style="1" customWidth="1"/>
    <col min="32" max="32" width="26.140625" style="5" customWidth="1"/>
    <col min="33" max="36" width="26.140625" style="1" customWidth="1"/>
    <col min="37" max="16384" width="9.140625" style="2"/>
  </cols>
  <sheetData>
    <row r="1" spans="1:36" s="7" customFormat="1" ht="47.25" customHeight="1" x14ac:dyDescent="0.2">
      <c r="A1" s="119" t="s">
        <v>89</v>
      </c>
      <c r="B1" s="120"/>
      <c r="C1" s="120"/>
      <c r="D1" s="121"/>
      <c r="E1" s="119" t="s">
        <v>90</v>
      </c>
      <c r="F1" s="120"/>
      <c r="G1" s="120"/>
      <c r="H1" s="121"/>
      <c r="I1" s="119" t="s">
        <v>91</v>
      </c>
      <c r="J1" s="120"/>
      <c r="K1" s="120"/>
      <c r="L1" s="121"/>
      <c r="M1" s="119" t="s">
        <v>92</v>
      </c>
      <c r="N1" s="120"/>
      <c r="O1" s="120"/>
      <c r="P1" s="121"/>
      <c r="Q1" s="119" t="s">
        <v>93</v>
      </c>
      <c r="R1" s="120"/>
      <c r="S1" s="120"/>
      <c r="T1" s="121"/>
      <c r="U1" s="119" t="s">
        <v>94</v>
      </c>
      <c r="V1" s="120"/>
      <c r="W1" s="120"/>
      <c r="X1" s="121"/>
      <c r="Y1" s="119" t="s">
        <v>95</v>
      </c>
      <c r="Z1" s="120"/>
      <c r="AA1" s="120"/>
      <c r="AB1" s="121"/>
      <c r="AC1" s="119" t="s">
        <v>96</v>
      </c>
      <c r="AD1" s="120"/>
      <c r="AE1" s="120"/>
      <c r="AF1" s="121"/>
      <c r="AG1" s="119" t="s">
        <v>97</v>
      </c>
      <c r="AH1" s="120"/>
      <c r="AI1" s="120"/>
      <c r="AJ1" s="121"/>
    </row>
    <row r="2" spans="1:36" s="3" customFormat="1" ht="30.75" customHeight="1" thickBot="1" x14ac:dyDescent="0.25">
      <c r="A2" s="122" t="s">
        <v>0</v>
      </c>
      <c r="B2" s="123"/>
      <c r="C2" s="12" t="s">
        <v>33</v>
      </c>
      <c r="D2" s="16" t="s">
        <v>34</v>
      </c>
      <c r="E2" s="122" t="s">
        <v>0</v>
      </c>
      <c r="F2" s="123"/>
      <c r="G2" s="12" t="s">
        <v>33</v>
      </c>
      <c r="H2" s="16" t="s">
        <v>34</v>
      </c>
      <c r="I2" s="122" t="s">
        <v>0</v>
      </c>
      <c r="J2" s="123"/>
      <c r="K2" s="12" t="s">
        <v>33</v>
      </c>
      <c r="L2" s="16" t="s">
        <v>34</v>
      </c>
      <c r="M2" s="143" t="s">
        <v>0</v>
      </c>
      <c r="N2" s="144"/>
      <c r="O2" s="12" t="s">
        <v>33</v>
      </c>
      <c r="P2" s="16" t="s">
        <v>34</v>
      </c>
      <c r="Q2" s="122" t="s">
        <v>0</v>
      </c>
      <c r="R2" s="123"/>
      <c r="S2" s="12" t="s">
        <v>33</v>
      </c>
      <c r="T2" s="16" t="s">
        <v>34</v>
      </c>
      <c r="U2" s="122" t="s">
        <v>0</v>
      </c>
      <c r="V2" s="123"/>
      <c r="W2" s="12" t="s">
        <v>33</v>
      </c>
      <c r="X2" s="16" t="s">
        <v>34</v>
      </c>
      <c r="Y2" s="122" t="s">
        <v>0</v>
      </c>
      <c r="Z2" s="123"/>
      <c r="AA2" s="12" t="s">
        <v>33</v>
      </c>
      <c r="AB2" s="16" t="s">
        <v>34</v>
      </c>
      <c r="AC2" s="122" t="s">
        <v>0</v>
      </c>
      <c r="AD2" s="123"/>
      <c r="AE2" s="12" t="s">
        <v>33</v>
      </c>
      <c r="AF2" s="16" t="s">
        <v>34</v>
      </c>
      <c r="AG2" s="122" t="s">
        <v>0</v>
      </c>
      <c r="AH2" s="123"/>
      <c r="AI2" s="12" t="s">
        <v>33</v>
      </c>
      <c r="AJ2" s="16" t="s">
        <v>34</v>
      </c>
    </row>
    <row r="3" spans="1:36" s="4" customFormat="1" ht="30.75" customHeight="1" thickTop="1" thickBot="1" x14ac:dyDescent="0.25">
      <c r="A3" s="17" t="s">
        <v>35</v>
      </c>
      <c r="B3" s="18" t="s">
        <v>36</v>
      </c>
      <c r="C3" s="10" t="s">
        <v>1</v>
      </c>
      <c r="D3" s="11" t="s">
        <v>3</v>
      </c>
      <c r="E3" s="17" t="s">
        <v>35</v>
      </c>
      <c r="F3" s="18" t="s">
        <v>36</v>
      </c>
      <c r="G3" s="10" t="s">
        <v>1</v>
      </c>
      <c r="H3" s="11" t="s">
        <v>3</v>
      </c>
      <c r="I3" s="17" t="s">
        <v>35</v>
      </c>
      <c r="J3" s="18" t="s">
        <v>36</v>
      </c>
      <c r="K3" s="10" t="s">
        <v>1</v>
      </c>
      <c r="L3" s="11" t="s">
        <v>3</v>
      </c>
      <c r="M3" s="17" t="s">
        <v>35</v>
      </c>
      <c r="N3" s="18" t="s">
        <v>36</v>
      </c>
      <c r="O3" s="10" t="s">
        <v>1</v>
      </c>
      <c r="P3" s="11" t="s">
        <v>3</v>
      </c>
      <c r="Q3" s="17" t="s">
        <v>35</v>
      </c>
      <c r="R3" s="18" t="s">
        <v>36</v>
      </c>
      <c r="S3" s="10" t="s">
        <v>1</v>
      </c>
      <c r="T3" s="11" t="s">
        <v>3</v>
      </c>
      <c r="U3" s="17" t="s">
        <v>35</v>
      </c>
      <c r="V3" s="18" t="s">
        <v>36</v>
      </c>
      <c r="W3" s="10" t="s">
        <v>1</v>
      </c>
      <c r="X3" s="11" t="s">
        <v>3</v>
      </c>
      <c r="Y3" s="17" t="s">
        <v>35</v>
      </c>
      <c r="Z3" s="18" t="s">
        <v>36</v>
      </c>
      <c r="AA3" s="10" t="s">
        <v>1</v>
      </c>
      <c r="AB3" s="11" t="s">
        <v>3</v>
      </c>
      <c r="AC3" s="17" t="s">
        <v>35</v>
      </c>
      <c r="AD3" s="18" t="s">
        <v>36</v>
      </c>
      <c r="AE3" s="10" t="s">
        <v>1</v>
      </c>
      <c r="AF3" s="11" t="s">
        <v>3</v>
      </c>
      <c r="AG3" s="17" t="s">
        <v>35</v>
      </c>
      <c r="AH3" s="18" t="s">
        <v>36</v>
      </c>
      <c r="AI3" s="10" t="s">
        <v>1</v>
      </c>
      <c r="AJ3" s="11" t="s">
        <v>3</v>
      </c>
    </row>
    <row r="4" spans="1:36" s="6" customFormat="1" ht="22.5" customHeight="1" thickBot="1" x14ac:dyDescent="0.25">
      <c r="A4" s="75" t="s">
        <v>4</v>
      </c>
      <c r="B4" s="76" t="s">
        <v>17</v>
      </c>
      <c r="C4" s="124" t="s">
        <v>21</v>
      </c>
      <c r="D4" s="125"/>
      <c r="E4" s="75" t="s">
        <v>4</v>
      </c>
      <c r="F4" s="76" t="s">
        <v>17</v>
      </c>
      <c r="G4" s="124" t="s">
        <v>21</v>
      </c>
      <c r="H4" s="125"/>
      <c r="I4" s="75" t="s">
        <v>4</v>
      </c>
      <c r="J4" s="76" t="s">
        <v>17</v>
      </c>
      <c r="K4" s="124" t="s">
        <v>21</v>
      </c>
      <c r="L4" s="125"/>
      <c r="M4" s="75" t="s">
        <v>4</v>
      </c>
      <c r="N4" s="76" t="s">
        <v>17</v>
      </c>
      <c r="O4" s="124" t="s">
        <v>21</v>
      </c>
      <c r="P4" s="125"/>
      <c r="Q4" s="75" t="s">
        <v>4</v>
      </c>
      <c r="R4" s="76" t="s">
        <v>17</v>
      </c>
      <c r="S4" s="124" t="s">
        <v>21</v>
      </c>
      <c r="T4" s="125"/>
      <c r="U4" s="75" t="s">
        <v>4</v>
      </c>
      <c r="V4" s="76" t="s">
        <v>17</v>
      </c>
      <c r="W4" s="124" t="s">
        <v>21</v>
      </c>
      <c r="X4" s="125"/>
      <c r="Y4" s="75" t="s">
        <v>4</v>
      </c>
      <c r="Z4" s="76" t="s">
        <v>17</v>
      </c>
      <c r="AA4" s="124" t="s">
        <v>21</v>
      </c>
      <c r="AB4" s="125"/>
      <c r="AC4" s="75" t="s">
        <v>4</v>
      </c>
      <c r="AD4" s="76" t="s">
        <v>17</v>
      </c>
      <c r="AE4" s="124" t="s">
        <v>21</v>
      </c>
      <c r="AF4" s="125"/>
      <c r="AG4" s="75" t="s">
        <v>4</v>
      </c>
      <c r="AH4" s="76" t="s">
        <v>17</v>
      </c>
      <c r="AI4" s="124" t="s">
        <v>21</v>
      </c>
      <c r="AJ4" s="125"/>
    </row>
    <row r="5" spans="1:36" s="8" customFormat="1" ht="12.75" customHeight="1" x14ac:dyDescent="0.2">
      <c r="A5" s="62" t="s">
        <v>5</v>
      </c>
      <c r="B5" s="32" t="s">
        <v>6</v>
      </c>
      <c r="C5" s="36">
        <v>15</v>
      </c>
      <c r="D5" s="126"/>
      <c r="E5" s="62" t="s">
        <v>5</v>
      </c>
      <c r="F5" s="32" t="s">
        <v>6</v>
      </c>
      <c r="G5" s="36">
        <v>15</v>
      </c>
      <c r="H5" s="126"/>
      <c r="I5" s="62" t="s">
        <v>5</v>
      </c>
      <c r="J5" s="32" t="s">
        <v>6</v>
      </c>
      <c r="K5" s="36">
        <v>15</v>
      </c>
      <c r="L5" s="126"/>
      <c r="M5" s="62" t="s">
        <v>5</v>
      </c>
      <c r="N5" s="32" t="s">
        <v>6</v>
      </c>
      <c r="O5" s="36">
        <v>15</v>
      </c>
      <c r="P5" s="126"/>
      <c r="Q5" s="62" t="s">
        <v>5</v>
      </c>
      <c r="R5" s="32" t="s">
        <v>6</v>
      </c>
      <c r="S5" s="36">
        <v>15</v>
      </c>
      <c r="T5" s="126"/>
      <c r="U5" s="62" t="s">
        <v>5</v>
      </c>
      <c r="V5" s="32" t="s">
        <v>6</v>
      </c>
      <c r="W5" s="36">
        <v>15</v>
      </c>
      <c r="X5" s="126"/>
      <c r="Y5" s="62" t="s">
        <v>5</v>
      </c>
      <c r="Z5" s="32" t="s">
        <v>6</v>
      </c>
      <c r="AA5" s="36">
        <v>15</v>
      </c>
      <c r="AB5" s="126"/>
      <c r="AC5" s="62" t="s">
        <v>5</v>
      </c>
      <c r="AD5" s="32" t="s">
        <v>6</v>
      </c>
      <c r="AE5" s="36">
        <v>15</v>
      </c>
      <c r="AF5" s="126"/>
      <c r="AG5" s="62" t="s">
        <v>5</v>
      </c>
      <c r="AH5" s="32" t="s">
        <v>6</v>
      </c>
      <c r="AI5" s="36">
        <v>15</v>
      </c>
      <c r="AJ5" s="126"/>
    </row>
    <row r="6" spans="1:36" s="8" customFormat="1" ht="12.75" customHeight="1" x14ac:dyDescent="0.2">
      <c r="A6" s="13" t="s">
        <v>9</v>
      </c>
      <c r="B6" s="32" t="s">
        <v>10</v>
      </c>
      <c r="C6" s="37">
        <v>15</v>
      </c>
      <c r="D6" s="126"/>
      <c r="E6" s="13" t="s">
        <v>9</v>
      </c>
      <c r="F6" s="32" t="s">
        <v>10</v>
      </c>
      <c r="G6" s="37">
        <v>15</v>
      </c>
      <c r="H6" s="126"/>
      <c r="I6" s="13" t="s">
        <v>9</v>
      </c>
      <c r="J6" s="32" t="s">
        <v>10</v>
      </c>
      <c r="K6" s="37">
        <v>15</v>
      </c>
      <c r="L6" s="126"/>
      <c r="M6" s="13" t="s">
        <v>9</v>
      </c>
      <c r="N6" s="32" t="s">
        <v>10</v>
      </c>
      <c r="O6" s="37">
        <v>15</v>
      </c>
      <c r="P6" s="126"/>
      <c r="Q6" s="13" t="s">
        <v>9</v>
      </c>
      <c r="R6" s="32" t="s">
        <v>10</v>
      </c>
      <c r="S6" s="37">
        <v>15</v>
      </c>
      <c r="T6" s="126"/>
      <c r="U6" s="13" t="s">
        <v>9</v>
      </c>
      <c r="V6" s="32" t="s">
        <v>10</v>
      </c>
      <c r="W6" s="37">
        <v>15</v>
      </c>
      <c r="X6" s="126"/>
      <c r="Y6" s="13" t="s">
        <v>9</v>
      </c>
      <c r="Z6" s="32" t="s">
        <v>10</v>
      </c>
      <c r="AA6" s="37">
        <v>15</v>
      </c>
      <c r="AB6" s="126"/>
      <c r="AC6" s="13" t="s">
        <v>9</v>
      </c>
      <c r="AD6" s="32" t="s">
        <v>10</v>
      </c>
      <c r="AE6" s="37">
        <v>15</v>
      </c>
      <c r="AF6" s="126"/>
      <c r="AG6" s="13" t="s">
        <v>9</v>
      </c>
      <c r="AH6" s="32" t="s">
        <v>10</v>
      </c>
      <c r="AI6" s="37">
        <v>15</v>
      </c>
      <c r="AJ6" s="126"/>
    </row>
    <row r="7" spans="1:36" s="8" customFormat="1" ht="12.75" customHeight="1" x14ac:dyDescent="0.2">
      <c r="A7" s="13" t="s">
        <v>11</v>
      </c>
      <c r="B7" s="61" t="s">
        <v>12</v>
      </c>
      <c r="C7" s="37">
        <v>68</v>
      </c>
      <c r="D7" s="126"/>
      <c r="E7" s="13" t="s">
        <v>11</v>
      </c>
      <c r="F7" s="61" t="s">
        <v>12</v>
      </c>
      <c r="G7" s="37">
        <v>68</v>
      </c>
      <c r="H7" s="126"/>
      <c r="I7" s="13" t="s">
        <v>11</v>
      </c>
      <c r="J7" s="61" t="s">
        <v>12</v>
      </c>
      <c r="K7" s="37">
        <v>68</v>
      </c>
      <c r="L7" s="126"/>
      <c r="M7" s="13" t="s">
        <v>11</v>
      </c>
      <c r="N7" s="61" t="s">
        <v>12</v>
      </c>
      <c r="O7" s="37">
        <v>68</v>
      </c>
      <c r="P7" s="126"/>
      <c r="Q7" s="13" t="s">
        <v>11</v>
      </c>
      <c r="R7" s="61" t="s">
        <v>12</v>
      </c>
      <c r="S7" s="37">
        <v>68</v>
      </c>
      <c r="T7" s="126"/>
      <c r="U7" s="13" t="s">
        <v>11</v>
      </c>
      <c r="V7" s="61" t="s">
        <v>12</v>
      </c>
      <c r="W7" s="37">
        <v>68</v>
      </c>
      <c r="X7" s="126"/>
      <c r="Y7" s="13" t="s">
        <v>11</v>
      </c>
      <c r="Z7" s="61" t="s">
        <v>12</v>
      </c>
      <c r="AA7" s="37">
        <v>68</v>
      </c>
      <c r="AB7" s="126"/>
      <c r="AC7" s="13" t="s">
        <v>11</v>
      </c>
      <c r="AD7" s="61" t="s">
        <v>12</v>
      </c>
      <c r="AE7" s="37">
        <v>68</v>
      </c>
      <c r="AF7" s="126"/>
      <c r="AG7" s="13" t="s">
        <v>11</v>
      </c>
      <c r="AH7" s="61" t="s">
        <v>12</v>
      </c>
      <c r="AI7" s="37">
        <v>68</v>
      </c>
      <c r="AJ7" s="126"/>
    </row>
    <row r="8" spans="1:36" s="8" customFormat="1" ht="12.75" customHeight="1" x14ac:dyDescent="0.2">
      <c r="A8" s="13" t="s">
        <v>16</v>
      </c>
      <c r="B8" s="32" t="s">
        <v>15</v>
      </c>
      <c r="C8" s="37">
        <v>20</v>
      </c>
      <c r="D8" s="126"/>
      <c r="E8" s="13" t="s">
        <v>16</v>
      </c>
      <c r="F8" s="32" t="s">
        <v>15</v>
      </c>
      <c r="G8" s="37">
        <v>20</v>
      </c>
      <c r="H8" s="126"/>
      <c r="I8" s="13" t="s">
        <v>16</v>
      </c>
      <c r="J8" s="32" t="s">
        <v>15</v>
      </c>
      <c r="K8" s="37">
        <v>20</v>
      </c>
      <c r="L8" s="126"/>
      <c r="M8" s="13" t="s">
        <v>16</v>
      </c>
      <c r="N8" s="32" t="s">
        <v>15</v>
      </c>
      <c r="O8" s="37">
        <v>20</v>
      </c>
      <c r="P8" s="126"/>
      <c r="Q8" s="13" t="s">
        <v>16</v>
      </c>
      <c r="R8" s="32" t="s">
        <v>15</v>
      </c>
      <c r="S8" s="37">
        <v>20</v>
      </c>
      <c r="T8" s="126"/>
      <c r="U8" s="13" t="s">
        <v>16</v>
      </c>
      <c r="V8" s="32" t="s">
        <v>15</v>
      </c>
      <c r="W8" s="37">
        <v>20</v>
      </c>
      <c r="X8" s="126"/>
      <c r="Y8" s="13" t="s">
        <v>16</v>
      </c>
      <c r="Z8" s="32" t="s">
        <v>15</v>
      </c>
      <c r="AA8" s="37">
        <v>20</v>
      </c>
      <c r="AB8" s="126"/>
      <c r="AC8" s="13" t="s">
        <v>16</v>
      </c>
      <c r="AD8" s="32" t="s">
        <v>15</v>
      </c>
      <c r="AE8" s="37">
        <v>20</v>
      </c>
      <c r="AF8" s="126"/>
      <c r="AG8" s="13" t="s">
        <v>16</v>
      </c>
      <c r="AH8" s="32" t="s">
        <v>15</v>
      </c>
      <c r="AI8" s="37">
        <v>20</v>
      </c>
      <c r="AJ8" s="126"/>
    </row>
    <row r="9" spans="1:36" s="8" customFormat="1" ht="12.75" customHeight="1" x14ac:dyDescent="0.2">
      <c r="A9" s="62" t="s">
        <v>29</v>
      </c>
      <c r="B9" s="61" t="s">
        <v>30</v>
      </c>
      <c r="C9" s="37">
        <v>7</v>
      </c>
      <c r="D9" s="127"/>
      <c r="E9" s="62" t="s">
        <v>29</v>
      </c>
      <c r="F9" s="61" t="s">
        <v>30</v>
      </c>
      <c r="G9" s="37">
        <v>7</v>
      </c>
      <c r="H9" s="127"/>
      <c r="I9" s="62" t="s">
        <v>29</v>
      </c>
      <c r="J9" s="61" t="s">
        <v>30</v>
      </c>
      <c r="K9" s="37">
        <v>7</v>
      </c>
      <c r="L9" s="127"/>
      <c r="M9" s="62" t="s">
        <v>29</v>
      </c>
      <c r="N9" s="61" t="s">
        <v>30</v>
      </c>
      <c r="O9" s="37">
        <v>7</v>
      </c>
      <c r="P9" s="127"/>
      <c r="Q9" s="62" t="s">
        <v>29</v>
      </c>
      <c r="R9" s="61" t="s">
        <v>30</v>
      </c>
      <c r="S9" s="37">
        <v>7</v>
      </c>
      <c r="T9" s="127"/>
      <c r="U9" s="62" t="s">
        <v>29</v>
      </c>
      <c r="V9" s="61" t="s">
        <v>30</v>
      </c>
      <c r="W9" s="37">
        <v>7</v>
      </c>
      <c r="X9" s="127"/>
      <c r="Y9" s="62" t="s">
        <v>29</v>
      </c>
      <c r="Z9" s="61" t="s">
        <v>30</v>
      </c>
      <c r="AA9" s="37">
        <v>7</v>
      </c>
      <c r="AB9" s="127"/>
      <c r="AC9" s="62" t="s">
        <v>29</v>
      </c>
      <c r="AD9" s="61" t="s">
        <v>30</v>
      </c>
      <c r="AE9" s="37">
        <v>7</v>
      </c>
      <c r="AF9" s="127"/>
      <c r="AG9" s="62" t="s">
        <v>29</v>
      </c>
      <c r="AH9" s="61" t="s">
        <v>30</v>
      </c>
      <c r="AI9" s="37">
        <v>7</v>
      </c>
      <c r="AJ9" s="127"/>
    </row>
    <row r="10" spans="1:36" s="8" customFormat="1" ht="12.75" customHeight="1" x14ac:dyDescent="0.2">
      <c r="A10" s="61" t="s">
        <v>49</v>
      </c>
      <c r="B10" s="61" t="s">
        <v>50</v>
      </c>
      <c r="C10" s="37">
        <v>5</v>
      </c>
      <c r="D10" s="127"/>
      <c r="E10" s="61" t="s">
        <v>49</v>
      </c>
      <c r="F10" s="61" t="s">
        <v>50</v>
      </c>
      <c r="G10" s="37">
        <v>5</v>
      </c>
      <c r="H10" s="127"/>
      <c r="I10" s="61" t="s">
        <v>49</v>
      </c>
      <c r="J10" s="61" t="s">
        <v>50</v>
      </c>
      <c r="K10" s="37">
        <v>5</v>
      </c>
      <c r="L10" s="127"/>
      <c r="M10" s="61" t="s">
        <v>49</v>
      </c>
      <c r="N10" s="61" t="s">
        <v>50</v>
      </c>
      <c r="O10" s="37">
        <v>5</v>
      </c>
      <c r="P10" s="127"/>
      <c r="Q10" s="61" t="s">
        <v>49</v>
      </c>
      <c r="R10" s="61" t="s">
        <v>50</v>
      </c>
      <c r="S10" s="37">
        <v>5</v>
      </c>
      <c r="T10" s="127"/>
      <c r="U10" s="61" t="s">
        <v>49</v>
      </c>
      <c r="V10" s="61" t="s">
        <v>50</v>
      </c>
      <c r="W10" s="37">
        <v>5</v>
      </c>
      <c r="X10" s="127"/>
      <c r="Y10" s="61" t="s">
        <v>49</v>
      </c>
      <c r="Z10" s="61" t="s">
        <v>50</v>
      </c>
      <c r="AA10" s="37">
        <v>5</v>
      </c>
      <c r="AB10" s="127"/>
      <c r="AC10" s="61" t="s">
        <v>49</v>
      </c>
      <c r="AD10" s="61" t="s">
        <v>50</v>
      </c>
      <c r="AE10" s="37">
        <v>5</v>
      </c>
      <c r="AF10" s="127"/>
      <c r="AG10" s="61" t="s">
        <v>49</v>
      </c>
      <c r="AH10" s="61" t="s">
        <v>50</v>
      </c>
      <c r="AI10" s="37">
        <v>5</v>
      </c>
      <c r="AJ10" s="127"/>
    </row>
    <row r="11" spans="1:36" s="8" customFormat="1" ht="12.75" customHeight="1" x14ac:dyDescent="0.2">
      <c r="A11" s="13" t="s">
        <v>13</v>
      </c>
      <c r="B11" s="32" t="s">
        <v>14</v>
      </c>
      <c r="C11" s="37">
        <v>10</v>
      </c>
      <c r="D11" s="127"/>
      <c r="E11" s="13" t="s">
        <v>13</v>
      </c>
      <c r="F11" s="32" t="s">
        <v>14</v>
      </c>
      <c r="G11" s="37">
        <v>10</v>
      </c>
      <c r="H11" s="127"/>
      <c r="I11" s="13" t="s">
        <v>13</v>
      </c>
      <c r="J11" s="32" t="s">
        <v>14</v>
      </c>
      <c r="K11" s="37">
        <v>10</v>
      </c>
      <c r="L11" s="127"/>
      <c r="M11" s="13" t="s">
        <v>13</v>
      </c>
      <c r="N11" s="32" t="s">
        <v>14</v>
      </c>
      <c r="O11" s="37">
        <v>10</v>
      </c>
      <c r="P11" s="127"/>
      <c r="Q11" s="13" t="s">
        <v>13</v>
      </c>
      <c r="R11" s="32" t="s">
        <v>14</v>
      </c>
      <c r="S11" s="37">
        <v>10</v>
      </c>
      <c r="T11" s="127"/>
      <c r="U11" s="13" t="s">
        <v>13</v>
      </c>
      <c r="V11" s="32" t="s">
        <v>14</v>
      </c>
      <c r="W11" s="37">
        <v>10</v>
      </c>
      <c r="X11" s="127"/>
      <c r="Y11" s="13" t="s">
        <v>13</v>
      </c>
      <c r="Z11" s="32" t="s">
        <v>14</v>
      </c>
      <c r="AA11" s="37">
        <v>10</v>
      </c>
      <c r="AB11" s="127"/>
      <c r="AC11" s="13" t="s">
        <v>13</v>
      </c>
      <c r="AD11" s="32" t="s">
        <v>14</v>
      </c>
      <c r="AE11" s="37">
        <v>10</v>
      </c>
      <c r="AF11" s="127"/>
      <c r="AG11" s="13" t="s">
        <v>13</v>
      </c>
      <c r="AH11" s="32" t="s">
        <v>14</v>
      </c>
      <c r="AI11" s="37">
        <v>10</v>
      </c>
      <c r="AJ11" s="127"/>
    </row>
    <row r="12" spans="1:36" s="8" customFormat="1" ht="12.75" customHeight="1" thickBot="1" x14ac:dyDescent="0.25">
      <c r="A12" s="63" t="s">
        <v>31</v>
      </c>
      <c r="B12" s="63" t="s">
        <v>32</v>
      </c>
      <c r="C12" s="37">
        <v>20</v>
      </c>
      <c r="D12" s="127"/>
      <c r="E12" s="63" t="s">
        <v>31</v>
      </c>
      <c r="F12" s="63" t="s">
        <v>32</v>
      </c>
      <c r="G12" s="37">
        <v>20</v>
      </c>
      <c r="H12" s="127"/>
      <c r="I12" s="63" t="s">
        <v>31</v>
      </c>
      <c r="J12" s="63" t="s">
        <v>32</v>
      </c>
      <c r="K12" s="37">
        <v>20</v>
      </c>
      <c r="L12" s="127"/>
      <c r="M12" s="63" t="s">
        <v>31</v>
      </c>
      <c r="N12" s="63" t="s">
        <v>32</v>
      </c>
      <c r="O12" s="37">
        <v>20</v>
      </c>
      <c r="P12" s="127"/>
      <c r="Q12" s="63" t="s">
        <v>31</v>
      </c>
      <c r="R12" s="63" t="s">
        <v>32</v>
      </c>
      <c r="S12" s="37">
        <v>20</v>
      </c>
      <c r="T12" s="127"/>
      <c r="U12" s="63" t="s">
        <v>31</v>
      </c>
      <c r="V12" s="63" t="s">
        <v>32</v>
      </c>
      <c r="W12" s="37">
        <v>20</v>
      </c>
      <c r="X12" s="127"/>
      <c r="Y12" s="63" t="s">
        <v>31</v>
      </c>
      <c r="Z12" s="63" t="s">
        <v>32</v>
      </c>
      <c r="AA12" s="37">
        <v>20</v>
      </c>
      <c r="AB12" s="127"/>
      <c r="AC12" s="63" t="s">
        <v>31</v>
      </c>
      <c r="AD12" s="63" t="s">
        <v>32</v>
      </c>
      <c r="AE12" s="37">
        <v>20</v>
      </c>
      <c r="AF12" s="127"/>
      <c r="AG12" s="63" t="s">
        <v>31</v>
      </c>
      <c r="AH12" s="63" t="s">
        <v>32</v>
      </c>
      <c r="AI12" s="37">
        <v>20</v>
      </c>
      <c r="AJ12" s="127"/>
    </row>
    <row r="13" spans="1:36" s="20" customFormat="1" ht="22.5" customHeight="1" thickBot="1" x14ac:dyDescent="0.3">
      <c r="A13" s="128" t="s">
        <v>41</v>
      </c>
      <c r="B13" s="129"/>
      <c r="C13" s="54">
        <f>SUM(C5:C12)</f>
        <v>160</v>
      </c>
      <c r="D13" s="45">
        <v>0.56999999999999995</v>
      </c>
      <c r="E13" s="128" t="s">
        <v>41</v>
      </c>
      <c r="F13" s="129"/>
      <c r="G13" s="104">
        <f>SUM(G5:G12)</f>
        <v>160</v>
      </c>
      <c r="H13" s="45">
        <v>0.56999999999999995</v>
      </c>
      <c r="I13" s="128" t="s">
        <v>41</v>
      </c>
      <c r="J13" s="129"/>
      <c r="K13" s="104">
        <f>SUM(K5:K12)</f>
        <v>160</v>
      </c>
      <c r="L13" s="45">
        <v>0.56999999999999995</v>
      </c>
      <c r="M13" s="128" t="s">
        <v>41</v>
      </c>
      <c r="N13" s="129"/>
      <c r="O13" s="104">
        <f>SUM(O5:O12)</f>
        <v>160</v>
      </c>
      <c r="P13" s="45">
        <v>0.56999999999999995</v>
      </c>
      <c r="Q13" s="128" t="s">
        <v>41</v>
      </c>
      <c r="R13" s="129"/>
      <c r="S13" s="104">
        <f>SUM(S5:S12)</f>
        <v>160</v>
      </c>
      <c r="T13" s="45">
        <v>0.56999999999999995</v>
      </c>
      <c r="U13" s="128" t="s">
        <v>41</v>
      </c>
      <c r="V13" s="129"/>
      <c r="W13" s="104">
        <f>SUM(W5:W12)</f>
        <v>160</v>
      </c>
      <c r="X13" s="45">
        <v>0.56999999999999995</v>
      </c>
      <c r="Y13" s="128" t="s">
        <v>41</v>
      </c>
      <c r="Z13" s="129"/>
      <c r="AA13" s="104">
        <f>SUM(AA5:AA12)</f>
        <v>160</v>
      </c>
      <c r="AB13" s="45">
        <v>0.56999999999999995</v>
      </c>
      <c r="AC13" s="128" t="s">
        <v>41</v>
      </c>
      <c r="AD13" s="129"/>
      <c r="AE13" s="104">
        <f>SUM(AE5:AE12)</f>
        <v>160</v>
      </c>
      <c r="AF13" s="45">
        <v>0.56999999999999995</v>
      </c>
      <c r="AG13" s="128" t="s">
        <v>41</v>
      </c>
      <c r="AH13" s="129"/>
      <c r="AI13" s="104">
        <f>SUM(AI5:AI12)</f>
        <v>160</v>
      </c>
      <c r="AJ13" s="45">
        <v>0.56999999999999995</v>
      </c>
    </row>
    <row r="14" spans="1:36" s="19" customFormat="1" ht="22.5" customHeight="1" thickBot="1" x14ac:dyDescent="0.25">
      <c r="A14" s="77" t="s">
        <v>4</v>
      </c>
      <c r="B14" s="78" t="s">
        <v>18</v>
      </c>
      <c r="C14" s="130" t="s">
        <v>66</v>
      </c>
      <c r="D14" s="131"/>
      <c r="E14" s="77" t="s">
        <v>4</v>
      </c>
      <c r="F14" s="105" t="s">
        <v>18</v>
      </c>
      <c r="G14" s="130" t="s">
        <v>66</v>
      </c>
      <c r="H14" s="131"/>
      <c r="I14" s="77" t="s">
        <v>4</v>
      </c>
      <c r="J14" s="105" t="s">
        <v>18</v>
      </c>
      <c r="K14" s="130" t="s">
        <v>66</v>
      </c>
      <c r="L14" s="131"/>
      <c r="M14" s="77" t="s">
        <v>4</v>
      </c>
      <c r="N14" s="105" t="s">
        <v>18</v>
      </c>
      <c r="O14" s="130" t="s">
        <v>66</v>
      </c>
      <c r="P14" s="131"/>
      <c r="Q14" s="77" t="s">
        <v>4</v>
      </c>
      <c r="R14" s="105" t="s">
        <v>18</v>
      </c>
      <c r="S14" s="130" t="s">
        <v>66</v>
      </c>
      <c r="T14" s="131"/>
      <c r="U14" s="77" t="s">
        <v>4</v>
      </c>
      <c r="V14" s="105" t="s">
        <v>18</v>
      </c>
      <c r="W14" s="130" t="s">
        <v>66</v>
      </c>
      <c r="X14" s="131"/>
      <c r="Y14" s="77" t="s">
        <v>4</v>
      </c>
      <c r="Z14" s="105" t="s">
        <v>18</v>
      </c>
      <c r="AA14" s="130" t="s">
        <v>66</v>
      </c>
      <c r="AB14" s="131"/>
      <c r="AC14" s="77" t="s">
        <v>4</v>
      </c>
      <c r="AD14" s="105" t="s">
        <v>18</v>
      </c>
      <c r="AE14" s="130" t="s">
        <v>66</v>
      </c>
      <c r="AF14" s="131"/>
      <c r="AG14" s="77" t="s">
        <v>4</v>
      </c>
      <c r="AH14" s="105" t="s">
        <v>18</v>
      </c>
      <c r="AI14" s="130" t="s">
        <v>66</v>
      </c>
      <c r="AJ14" s="131"/>
    </row>
    <row r="15" spans="1:36" s="8" customFormat="1" ht="12.75" customHeight="1" x14ac:dyDescent="0.2">
      <c r="A15" s="32" t="s">
        <v>7</v>
      </c>
      <c r="B15" s="32" t="s">
        <v>8</v>
      </c>
      <c r="C15" s="36">
        <v>35</v>
      </c>
      <c r="D15" s="132"/>
      <c r="E15" s="32" t="s">
        <v>7</v>
      </c>
      <c r="F15" s="32" t="s">
        <v>8</v>
      </c>
      <c r="G15" s="36">
        <v>35</v>
      </c>
      <c r="H15" s="132"/>
      <c r="I15" s="32" t="s">
        <v>7</v>
      </c>
      <c r="J15" s="32" t="s">
        <v>8</v>
      </c>
      <c r="K15" s="36">
        <v>35</v>
      </c>
      <c r="L15" s="132"/>
      <c r="M15" s="32" t="s">
        <v>7</v>
      </c>
      <c r="N15" s="32" t="s">
        <v>8</v>
      </c>
      <c r="O15" s="36">
        <v>35</v>
      </c>
      <c r="P15" s="132"/>
      <c r="Q15" s="32" t="s">
        <v>7</v>
      </c>
      <c r="R15" s="32" t="s">
        <v>8</v>
      </c>
      <c r="S15" s="36">
        <v>35</v>
      </c>
      <c r="T15" s="132"/>
      <c r="U15" s="32" t="s">
        <v>7</v>
      </c>
      <c r="V15" s="32" t="s">
        <v>8</v>
      </c>
      <c r="W15" s="36">
        <v>35</v>
      </c>
      <c r="X15" s="132"/>
      <c r="Y15" s="32" t="s">
        <v>7</v>
      </c>
      <c r="Z15" s="32" t="s">
        <v>8</v>
      </c>
      <c r="AA15" s="36">
        <v>35</v>
      </c>
      <c r="AB15" s="132"/>
      <c r="AC15" s="32" t="s">
        <v>7</v>
      </c>
      <c r="AD15" s="32" t="s">
        <v>8</v>
      </c>
      <c r="AE15" s="36">
        <v>35</v>
      </c>
      <c r="AF15" s="132"/>
      <c r="AG15" s="32" t="s">
        <v>7</v>
      </c>
      <c r="AH15" s="32" t="s">
        <v>8</v>
      </c>
      <c r="AI15" s="36">
        <v>35</v>
      </c>
      <c r="AJ15" s="132"/>
    </row>
    <row r="16" spans="1:36" s="8" customFormat="1" ht="12.75" customHeight="1" x14ac:dyDescent="0.2">
      <c r="A16" s="61" t="s">
        <v>57</v>
      </c>
      <c r="B16" s="61" t="s">
        <v>56</v>
      </c>
      <c r="C16" s="37">
        <v>10</v>
      </c>
      <c r="D16" s="133"/>
      <c r="E16" s="61" t="s">
        <v>57</v>
      </c>
      <c r="F16" s="61" t="s">
        <v>56</v>
      </c>
      <c r="G16" s="37">
        <v>10</v>
      </c>
      <c r="H16" s="133"/>
      <c r="I16" s="61" t="s">
        <v>57</v>
      </c>
      <c r="J16" s="61" t="s">
        <v>56</v>
      </c>
      <c r="K16" s="37">
        <v>10</v>
      </c>
      <c r="L16" s="133"/>
      <c r="M16" s="61" t="s">
        <v>57</v>
      </c>
      <c r="N16" s="61" t="s">
        <v>56</v>
      </c>
      <c r="O16" s="37">
        <v>10</v>
      </c>
      <c r="P16" s="133"/>
      <c r="Q16" s="61" t="s">
        <v>57</v>
      </c>
      <c r="R16" s="61" t="s">
        <v>56</v>
      </c>
      <c r="S16" s="37">
        <v>10</v>
      </c>
      <c r="T16" s="133"/>
      <c r="U16" s="61" t="s">
        <v>57</v>
      </c>
      <c r="V16" s="61" t="s">
        <v>56</v>
      </c>
      <c r="W16" s="37">
        <v>10</v>
      </c>
      <c r="X16" s="133"/>
      <c r="Y16" s="61" t="s">
        <v>57</v>
      </c>
      <c r="Z16" s="61" t="s">
        <v>56</v>
      </c>
      <c r="AA16" s="37">
        <v>10</v>
      </c>
      <c r="AB16" s="133"/>
      <c r="AC16" s="61" t="s">
        <v>57</v>
      </c>
      <c r="AD16" s="61" t="s">
        <v>56</v>
      </c>
      <c r="AE16" s="37">
        <v>10</v>
      </c>
      <c r="AF16" s="133"/>
      <c r="AG16" s="61" t="s">
        <v>57</v>
      </c>
      <c r="AH16" s="61" t="s">
        <v>56</v>
      </c>
      <c r="AI16" s="37">
        <v>10</v>
      </c>
      <c r="AJ16" s="133"/>
    </row>
    <row r="17" spans="1:215" s="8" customFormat="1" ht="12.75" customHeight="1" x14ac:dyDescent="0.2">
      <c r="A17" s="13" t="s">
        <v>9</v>
      </c>
      <c r="B17" s="32" t="s">
        <v>10</v>
      </c>
      <c r="C17" s="37">
        <v>5</v>
      </c>
      <c r="D17" s="133"/>
      <c r="E17" s="13" t="s">
        <v>9</v>
      </c>
      <c r="F17" s="32" t="s">
        <v>10</v>
      </c>
      <c r="G17" s="37">
        <v>5</v>
      </c>
      <c r="H17" s="133"/>
      <c r="I17" s="13" t="s">
        <v>9</v>
      </c>
      <c r="J17" s="32" t="s">
        <v>10</v>
      </c>
      <c r="K17" s="37">
        <v>5</v>
      </c>
      <c r="L17" s="133"/>
      <c r="M17" s="13" t="s">
        <v>9</v>
      </c>
      <c r="N17" s="32" t="s">
        <v>10</v>
      </c>
      <c r="O17" s="37">
        <v>5</v>
      </c>
      <c r="P17" s="133"/>
      <c r="Q17" s="13" t="s">
        <v>9</v>
      </c>
      <c r="R17" s="32" t="s">
        <v>10</v>
      </c>
      <c r="S17" s="37">
        <v>5</v>
      </c>
      <c r="T17" s="133"/>
      <c r="U17" s="13" t="s">
        <v>9</v>
      </c>
      <c r="V17" s="32" t="s">
        <v>10</v>
      </c>
      <c r="W17" s="37">
        <v>5</v>
      </c>
      <c r="X17" s="133"/>
      <c r="Y17" s="13" t="s">
        <v>9</v>
      </c>
      <c r="Z17" s="32" t="s">
        <v>10</v>
      </c>
      <c r="AA17" s="37">
        <v>5</v>
      </c>
      <c r="AB17" s="133"/>
      <c r="AC17" s="13" t="s">
        <v>9</v>
      </c>
      <c r="AD17" s="32" t="s">
        <v>10</v>
      </c>
      <c r="AE17" s="37">
        <v>5</v>
      </c>
      <c r="AF17" s="133"/>
      <c r="AG17" s="13" t="s">
        <v>9</v>
      </c>
      <c r="AH17" s="32" t="s">
        <v>10</v>
      </c>
      <c r="AI17" s="37">
        <v>5</v>
      </c>
      <c r="AJ17" s="133"/>
    </row>
    <row r="18" spans="1:215" s="8" customFormat="1" ht="12.75" customHeight="1" x14ac:dyDescent="0.2">
      <c r="A18" s="13" t="s">
        <v>11</v>
      </c>
      <c r="B18" s="61" t="s">
        <v>12</v>
      </c>
      <c r="C18" s="37">
        <v>36</v>
      </c>
      <c r="D18" s="133"/>
      <c r="E18" s="13" t="s">
        <v>11</v>
      </c>
      <c r="F18" s="61" t="s">
        <v>12</v>
      </c>
      <c r="G18" s="37">
        <v>36</v>
      </c>
      <c r="H18" s="133"/>
      <c r="I18" s="13" t="s">
        <v>11</v>
      </c>
      <c r="J18" s="61" t="s">
        <v>12</v>
      </c>
      <c r="K18" s="37">
        <v>36</v>
      </c>
      <c r="L18" s="133"/>
      <c r="M18" s="13" t="s">
        <v>11</v>
      </c>
      <c r="N18" s="61" t="s">
        <v>12</v>
      </c>
      <c r="O18" s="37">
        <v>36</v>
      </c>
      <c r="P18" s="133"/>
      <c r="Q18" s="13" t="s">
        <v>11</v>
      </c>
      <c r="R18" s="61" t="s">
        <v>12</v>
      </c>
      <c r="S18" s="37">
        <v>36</v>
      </c>
      <c r="T18" s="133"/>
      <c r="U18" s="13" t="s">
        <v>11</v>
      </c>
      <c r="V18" s="61" t="s">
        <v>12</v>
      </c>
      <c r="W18" s="37">
        <v>36</v>
      </c>
      <c r="X18" s="133"/>
      <c r="Y18" s="13" t="s">
        <v>11</v>
      </c>
      <c r="Z18" s="61" t="s">
        <v>12</v>
      </c>
      <c r="AA18" s="37">
        <v>36</v>
      </c>
      <c r="AB18" s="133"/>
      <c r="AC18" s="13" t="s">
        <v>11</v>
      </c>
      <c r="AD18" s="61" t="s">
        <v>12</v>
      </c>
      <c r="AE18" s="37">
        <v>36</v>
      </c>
      <c r="AF18" s="133"/>
      <c r="AG18" s="13" t="s">
        <v>11</v>
      </c>
      <c r="AH18" s="61" t="s">
        <v>12</v>
      </c>
      <c r="AI18" s="37">
        <v>36</v>
      </c>
      <c r="AJ18" s="133"/>
    </row>
    <row r="19" spans="1:215" s="8" customFormat="1" ht="12.75" customHeight="1" x14ac:dyDescent="0.2">
      <c r="A19" s="62" t="s">
        <v>29</v>
      </c>
      <c r="B19" s="61" t="s">
        <v>30</v>
      </c>
      <c r="C19" s="37">
        <v>3</v>
      </c>
      <c r="D19" s="133"/>
      <c r="E19" s="62" t="s">
        <v>29</v>
      </c>
      <c r="F19" s="61" t="s">
        <v>30</v>
      </c>
      <c r="G19" s="37">
        <v>3</v>
      </c>
      <c r="H19" s="133"/>
      <c r="I19" s="62" t="s">
        <v>29</v>
      </c>
      <c r="J19" s="61" t="s">
        <v>30</v>
      </c>
      <c r="K19" s="37">
        <v>3</v>
      </c>
      <c r="L19" s="133"/>
      <c r="M19" s="62" t="s">
        <v>29</v>
      </c>
      <c r="N19" s="61" t="s">
        <v>30</v>
      </c>
      <c r="O19" s="37">
        <v>3</v>
      </c>
      <c r="P19" s="133"/>
      <c r="Q19" s="62" t="s">
        <v>29</v>
      </c>
      <c r="R19" s="61" t="s">
        <v>30</v>
      </c>
      <c r="S19" s="37">
        <v>3</v>
      </c>
      <c r="T19" s="133"/>
      <c r="U19" s="62" t="s">
        <v>29</v>
      </c>
      <c r="V19" s="61" t="s">
        <v>30</v>
      </c>
      <c r="W19" s="37">
        <v>3</v>
      </c>
      <c r="X19" s="133"/>
      <c r="Y19" s="62" t="s">
        <v>29</v>
      </c>
      <c r="Z19" s="61" t="s">
        <v>30</v>
      </c>
      <c r="AA19" s="37">
        <v>3</v>
      </c>
      <c r="AB19" s="133"/>
      <c r="AC19" s="62" t="s">
        <v>29</v>
      </c>
      <c r="AD19" s="61" t="s">
        <v>30</v>
      </c>
      <c r="AE19" s="37">
        <v>3</v>
      </c>
      <c r="AF19" s="133"/>
      <c r="AG19" s="62" t="s">
        <v>29</v>
      </c>
      <c r="AH19" s="61" t="s">
        <v>30</v>
      </c>
      <c r="AI19" s="37">
        <v>3</v>
      </c>
      <c r="AJ19" s="133"/>
    </row>
    <row r="20" spans="1:215" s="8" customFormat="1" ht="12.75" customHeight="1" x14ac:dyDescent="0.2">
      <c r="A20" s="13" t="s">
        <v>87</v>
      </c>
      <c r="B20" s="32" t="s">
        <v>88</v>
      </c>
      <c r="C20" s="37">
        <v>10</v>
      </c>
      <c r="D20" s="133"/>
      <c r="E20" s="13" t="s">
        <v>87</v>
      </c>
      <c r="F20" s="32" t="s">
        <v>88</v>
      </c>
      <c r="G20" s="37">
        <v>10</v>
      </c>
      <c r="H20" s="133"/>
      <c r="I20" s="13" t="s">
        <v>87</v>
      </c>
      <c r="J20" s="32" t="s">
        <v>88</v>
      </c>
      <c r="K20" s="37">
        <v>10</v>
      </c>
      <c r="L20" s="133"/>
      <c r="M20" s="13" t="s">
        <v>87</v>
      </c>
      <c r="N20" s="32" t="s">
        <v>88</v>
      </c>
      <c r="O20" s="37">
        <v>10</v>
      </c>
      <c r="P20" s="133"/>
      <c r="Q20" s="13" t="s">
        <v>87</v>
      </c>
      <c r="R20" s="32" t="s">
        <v>88</v>
      </c>
      <c r="S20" s="37">
        <v>10</v>
      </c>
      <c r="T20" s="133"/>
      <c r="U20" s="13" t="s">
        <v>87</v>
      </c>
      <c r="V20" s="32" t="s">
        <v>88</v>
      </c>
      <c r="W20" s="37">
        <v>10</v>
      </c>
      <c r="X20" s="133"/>
      <c r="Y20" s="13" t="s">
        <v>87</v>
      </c>
      <c r="Z20" s="32" t="s">
        <v>88</v>
      </c>
      <c r="AA20" s="37">
        <v>10</v>
      </c>
      <c r="AB20" s="133"/>
      <c r="AC20" s="13" t="s">
        <v>87</v>
      </c>
      <c r="AD20" s="32" t="s">
        <v>88</v>
      </c>
      <c r="AE20" s="37">
        <v>10</v>
      </c>
      <c r="AF20" s="133"/>
      <c r="AG20" s="13" t="s">
        <v>87</v>
      </c>
      <c r="AH20" s="32" t="s">
        <v>88</v>
      </c>
      <c r="AI20" s="37">
        <v>10</v>
      </c>
      <c r="AJ20" s="133"/>
    </row>
    <row r="21" spans="1:215" s="8" customFormat="1" ht="12.75" customHeight="1" x14ac:dyDescent="0.2">
      <c r="A21" s="13" t="s">
        <v>13</v>
      </c>
      <c r="B21" s="32" t="s">
        <v>14</v>
      </c>
      <c r="C21" s="37">
        <v>1</v>
      </c>
      <c r="D21" s="133"/>
      <c r="E21" s="13" t="s">
        <v>13</v>
      </c>
      <c r="F21" s="32" t="s">
        <v>14</v>
      </c>
      <c r="G21" s="37">
        <v>1</v>
      </c>
      <c r="H21" s="133"/>
      <c r="I21" s="13" t="s">
        <v>13</v>
      </c>
      <c r="J21" s="32" t="s">
        <v>14</v>
      </c>
      <c r="K21" s="37">
        <v>1</v>
      </c>
      <c r="L21" s="133"/>
      <c r="M21" s="13" t="s">
        <v>13</v>
      </c>
      <c r="N21" s="32" t="s">
        <v>14</v>
      </c>
      <c r="O21" s="37">
        <v>1</v>
      </c>
      <c r="P21" s="133"/>
      <c r="Q21" s="13" t="s">
        <v>13</v>
      </c>
      <c r="R21" s="32" t="s">
        <v>14</v>
      </c>
      <c r="S21" s="37">
        <v>1</v>
      </c>
      <c r="T21" s="133"/>
      <c r="U21" s="13" t="s">
        <v>13</v>
      </c>
      <c r="V21" s="32" t="s">
        <v>14</v>
      </c>
      <c r="W21" s="37">
        <v>1</v>
      </c>
      <c r="X21" s="133"/>
      <c r="Y21" s="13" t="s">
        <v>13</v>
      </c>
      <c r="Z21" s="32" t="s">
        <v>14</v>
      </c>
      <c r="AA21" s="37">
        <v>1</v>
      </c>
      <c r="AB21" s="133"/>
      <c r="AC21" s="13" t="s">
        <v>13</v>
      </c>
      <c r="AD21" s="32" t="s">
        <v>14</v>
      </c>
      <c r="AE21" s="37">
        <v>1</v>
      </c>
      <c r="AF21" s="133"/>
      <c r="AG21" s="13" t="s">
        <v>13</v>
      </c>
      <c r="AH21" s="32" t="s">
        <v>14</v>
      </c>
      <c r="AI21" s="37">
        <v>1</v>
      </c>
      <c r="AJ21" s="133"/>
    </row>
    <row r="22" spans="1:215" s="8" customFormat="1" ht="12.75" customHeight="1" x14ac:dyDescent="0.2">
      <c r="A22" s="63" t="s">
        <v>31</v>
      </c>
      <c r="B22" s="63" t="s">
        <v>32</v>
      </c>
      <c r="C22" s="37">
        <v>20</v>
      </c>
      <c r="D22" s="133"/>
      <c r="E22" s="63" t="s">
        <v>31</v>
      </c>
      <c r="F22" s="63" t="s">
        <v>32</v>
      </c>
      <c r="G22" s="37">
        <v>20</v>
      </c>
      <c r="H22" s="133"/>
      <c r="I22" s="63" t="s">
        <v>31</v>
      </c>
      <c r="J22" s="63" t="s">
        <v>32</v>
      </c>
      <c r="K22" s="37">
        <v>20</v>
      </c>
      <c r="L22" s="133"/>
      <c r="M22" s="63" t="s">
        <v>31</v>
      </c>
      <c r="N22" s="63" t="s">
        <v>32</v>
      </c>
      <c r="O22" s="37">
        <v>20</v>
      </c>
      <c r="P22" s="133"/>
      <c r="Q22" s="63" t="s">
        <v>31</v>
      </c>
      <c r="R22" s="63" t="s">
        <v>32</v>
      </c>
      <c r="S22" s="37">
        <v>20</v>
      </c>
      <c r="T22" s="133"/>
      <c r="U22" s="63" t="s">
        <v>31</v>
      </c>
      <c r="V22" s="63" t="s">
        <v>32</v>
      </c>
      <c r="W22" s="37">
        <v>20</v>
      </c>
      <c r="X22" s="133"/>
      <c r="Y22" s="63" t="s">
        <v>31</v>
      </c>
      <c r="Z22" s="63" t="s">
        <v>32</v>
      </c>
      <c r="AA22" s="37">
        <v>20</v>
      </c>
      <c r="AB22" s="133"/>
      <c r="AC22" s="63" t="s">
        <v>31</v>
      </c>
      <c r="AD22" s="63" t="s">
        <v>32</v>
      </c>
      <c r="AE22" s="37">
        <v>20</v>
      </c>
      <c r="AF22" s="133"/>
      <c r="AG22" s="63" t="s">
        <v>31</v>
      </c>
      <c r="AH22" s="63" t="s">
        <v>32</v>
      </c>
      <c r="AI22" s="37">
        <v>20</v>
      </c>
      <c r="AJ22" s="133"/>
    </row>
    <row r="23" spans="1:215" s="9" customFormat="1" ht="22.5" customHeight="1" thickBot="1" x14ac:dyDescent="0.25">
      <c r="A23" s="136" t="s">
        <v>41</v>
      </c>
      <c r="B23" s="137"/>
      <c r="C23" s="58">
        <f>SUM(C15:C22)</f>
        <v>120</v>
      </c>
      <c r="D23" s="46">
        <v>1</v>
      </c>
      <c r="E23" s="136" t="s">
        <v>41</v>
      </c>
      <c r="F23" s="137"/>
      <c r="G23" s="106">
        <f>SUM(G15:G22)</f>
        <v>120</v>
      </c>
      <c r="H23" s="46">
        <v>1</v>
      </c>
      <c r="I23" s="136" t="s">
        <v>41</v>
      </c>
      <c r="J23" s="137"/>
      <c r="K23" s="106">
        <f>SUM(K15:K22)</f>
        <v>120</v>
      </c>
      <c r="L23" s="46">
        <v>1</v>
      </c>
      <c r="M23" s="136" t="s">
        <v>41</v>
      </c>
      <c r="N23" s="137"/>
      <c r="O23" s="106">
        <f>SUM(O15:O22)</f>
        <v>120</v>
      </c>
      <c r="P23" s="46">
        <v>1</v>
      </c>
      <c r="Q23" s="136" t="s">
        <v>41</v>
      </c>
      <c r="R23" s="137"/>
      <c r="S23" s="106">
        <f>SUM(S15:S22)</f>
        <v>120</v>
      </c>
      <c r="T23" s="46">
        <v>1</v>
      </c>
      <c r="U23" s="136" t="s">
        <v>41</v>
      </c>
      <c r="V23" s="137"/>
      <c r="W23" s="106">
        <f>SUM(W15:W22)</f>
        <v>120</v>
      </c>
      <c r="X23" s="46">
        <v>1</v>
      </c>
      <c r="Y23" s="136" t="s">
        <v>41</v>
      </c>
      <c r="Z23" s="137"/>
      <c r="AA23" s="106">
        <f>SUM(AA15:AA22)</f>
        <v>120</v>
      </c>
      <c r="AB23" s="46">
        <v>1</v>
      </c>
      <c r="AC23" s="136" t="s">
        <v>41</v>
      </c>
      <c r="AD23" s="137"/>
      <c r="AE23" s="106">
        <f>SUM(AE15:AE22)</f>
        <v>120</v>
      </c>
      <c r="AF23" s="46">
        <v>1</v>
      </c>
      <c r="AG23" s="136" t="s">
        <v>41</v>
      </c>
      <c r="AH23" s="137"/>
      <c r="AI23" s="106">
        <f>SUM(AI15:AI22)</f>
        <v>120</v>
      </c>
      <c r="AJ23" s="46">
        <v>1</v>
      </c>
    </row>
    <row r="24" spans="1:215" s="6" customFormat="1" ht="22.5" customHeight="1" thickBot="1" x14ac:dyDescent="0.25">
      <c r="A24" s="30" t="s">
        <v>48</v>
      </c>
      <c r="B24" s="57" t="s">
        <v>53</v>
      </c>
      <c r="C24" s="134" t="s">
        <v>67</v>
      </c>
      <c r="D24" s="138"/>
      <c r="E24" s="30" t="s">
        <v>48</v>
      </c>
      <c r="F24" s="103" t="s">
        <v>53</v>
      </c>
      <c r="G24" s="134" t="s">
        <v>67</v>
      </c>
      <c r="H24" s="138"/>
      <c r="I24" s="30" t="s">
        <v>48</v>
      </c>
      <c r="J24" s="103" t="s">
        <v>53</v>
      </c>
      <c r="K24" s="134" t="s">
        <v>67</v>
      </c>
      <c r="L24" s="138"/>
      <c r="M24" s="30" t="s">
        <v>48</v>
      </c>
      <c r="N24" s="103" t="s">
        <v>53</v>
      </c>
      <c r="O24" s="134" t="s">
        <v>67</v>
      </c>
      <c r="P24" s="138"/>
      <c r="Q24" s="30" t="s">
        <v>48</v>
      </c>
      <c r="R24" s="82" t="s">
        <v>53</v>
      </c>
      <c r="S24" s="134" t="s">
        <v>101</v>
      </c>
      <c r="T24" s="138"/>
      <c r="U24" s="30" t="s">
        <v>48</v>
      </c>
      <c r="V24" s="82" t="s">
        <v>53</v>
      </c>
      <c r="W24" s="134" t="s">
        <v>67</v>
      </c>
      <c r="X24" s="138"/>
      <c r="Y24" s="30" t="s">
        <v>48</v>
      </c>
      <c r="Z24" s="82" t="s">
        <v>53</v>
      </c>
      <c r="AA24" s="134" t="s">
        <v>102</v>
      </c>
      <c r="AB24" s="138"/>
      <c r="AC24" s="30" t="s">
        <v>48</v>
      </c>
      <c r="AD24" s="103" t="s">
        <v>53</v>
      </c>
      <c r="AE24" s="134" t="s">
        <v>102</v>
      </c>
      <c r="AF24" s="138"/>
      <c r="AG24" s="30" t="s">
        <v>48</v>
      </c>
      <c r="AH24" s="57" t="s">
        <v>53</v>
      </c>
      <c r="AI24" s="134" t="s">
        <v>103</v>
      </c>
      <c r="AJ24" s="135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</row>
    <row r="25" spans="1:215" s="161" customFormat="1" ht="14.25" customHeight="1" x14ac:dyDescent="0.2">
      <c r="A25" s="62" t="s">
        <v>5</v>
      </c>
      <c r="B25" s="32" t="s">
        <v>6</v>
      </c>
      <c r="C25" s="158">
        <v>129</v>
      </c>
      <c r="D25" s="159"/>
      <c r="E25" s="62" t="s">
        <v>5</v>
      </c>
      <c r="F25" s="32" t="s">
        <v>6</v>
      </c>
      <c r="G25" s="158">
        <v>129</v>
      </c>
      <c r="H25" s="159"/>
      <c r="I25" s="62" t="s">
        <v>5</v>
      </c>
      <c r="J25" s="32" t="s">
        <v>6</v>
      </c>
      <c r="K25" s="158">
        <v>129</v>
      </c>
      <c r="L25" s="159"/>
      <c r="M25" s="62" t="s">
        <v>5</v>
      </c>
      <c r="N25" s="32" t="s">
        <v>6</v>
      </c>
      <c r="O25" s="158">
        <v>129</v>
      </c>
      <c r="P25" s="159"/>
      <c r="Q25" s="62" t="s">
        <v>5</v>
      </c>
      <c r="R25" s="32" t="s">
        <v>6</v>
      </c>
      <c r="S25" s="158">
        <v>129</v>
      </c>
      <c r="T25" s="159"/>
      <c r="U25" s="62" t="s">
        <v>5</v>
      </c>
      <c r="V25" s="32" t="s">
        <v>6</v>
      </c>
      <c r="W25" s="158">
        <v>129</v>
      </c>
      <c r="X25" s="159"/>
      <c r="Y25" s="62" t="s">
        <v>5</v>
      </c>
      <c r="Z25" s="32" t="s">
        <v>6</v>
      </c>
      <c r="AA25" s="158">
        <v>109</v>
      </c>
      <c r="AB25" s="159"/>
      <c r="AC25" s="62" t="s">
        <v>5</v>
      </c>
      <c r="AD25" s="32" t="s">
        <v>6</v>
      </c>
      <c r="AE25" s="158">
        <v>109</v>
      </c>
      <c r="AF25" s="159"/>
      <c r="AG25" s="62" t="s">
        <v>5</v>
      </c>
      <c r="AH25" s="32" t="s">
        <v>6</v>
      </c>
      <c r="AI25" s="158">
        <v>59</v>
      </c>
      <c r="AJ25" s="159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</row>
    <row r="26" spans="1:215" s="161" customFormat="1" ht="14.25" customHeight="1" x14ac:dyDescent="0.2">
      <c r="A26" s="13" t="s">
        <v>11</v>
      </c>
      <c r="B26" s="61" t="s">
        <v>12</v>
      </c>
      <c r="C26" s="163">
        <v>160</v>
      </c>
      <c r="D26" s="164"/>
      <c r="E26" s="13" t="s">
        <v>11</v>
      </c>
      <c r="F26" s="61" t="s">
        <v>12</v>
      </c>
      <c r="G26" s="163">
        <v>160</v>
      </c>
      <c r="H26" s="164"/>
      <c r="I26" s="13" t="s">
        <v>11</v>
      </c>
      <c r="J26" s="61" t="s">
        <v>12</v>
      </c>
      <c r="K26" s="163">
        <v>160</v>
      </c>
      <c r="L26" s="164"/>
      <c r="M26" s="13" t="s">
        <v>11</v>
      </c>
      <c r="N26" s="61" t="s">
        <v>12</v>
      </c>
      <c r="O26" s="163">
        <v>160</v>
      </c>
      <c r="P26" s="164"/>
      <c r="Q26" s="13" t="s">
        <v>11</v>
      </c>
      <c r="R26" s="61" t="s">
        <v>12</v>
      </c>
      <c r="S26" s="163">
        <v>160</v>
      </c>
      <c r="T26" s="164"/>
      <c r="U26" s="13" t="s">
        <v>11</v>
      </c>
      <c r="V26" s="61" t="s">
        <v>12</v>
      </c>
      <c r="W26" s="163">
        <v>180</v>
      </c>
      <c r="X26" s="164"/>
      <c r="Y26" s="13" t="s">
        <v>11</v>
      </c>
      <c r="Z26" s="61" t="s">
        <v>12</v>
      </c>
      <c r="AA26" s="163">
        <v>120</v>
      </c>
      <c r="AB26" s="164"/>
      <c r="AC26" s="13" t="s">
        <v>11</v>
      </c>
      <c r="AD26" s="61" t="s">
        <v>12</v>
      </c>
      <c r="AE26" s="163">
        <v>120</v>
      </c>
      <c r="AF26" s="164"/>
      <c r="AG26" s="13" t="s">
        <v>11</v>
      </c>
      <c r="AH26" s="61" t="s">
        <v>12</v>
      </c>
      <c r="AI26" s="163">
        <v>80</v>
      </c>
      <c r="AJ26" s="164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160"/>
      <c r="FE26" s="16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160"/>
      <c r="FS26" s="160"/>
      <c r="FT26" s="160"/>
      <c r="FU26" s="160"/>
      <c r="FV26" s="160"/>
      <c r="FW26" s="160"/>
      <c r="FX26" s="160"/>
      <c r="FY26" s="160"/>
      <c r="FZ26" s="160"/>
      <c r="GA26" s="160"/>
      <c r="GB26" s="160"/>
      <c r="GC26" s="160"/>
      <c r="GD26" s="160"/>
      <c r="GE26" s="160"/>
      <c r="GF26" s="160"/>
      <c r="GG26" s="160"/>
      <c r="GH26" s="160"/>
      <c r="GI26" s="160"/>
      <c r="GJ26" s="160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0"/>
      <c r="GZ26" s="160"/>
      <c r="HA26" s="160"/>
      <c r="HB26" s="160"/>
      <c r="HC26" s="160"/>
      <c r="HD26" s="160"/>
      <c r="HE26" s="160"/>
      <c r="HF26" s="160"/>
      <c r="HG26" s="160"/>
    </row>
    <row r="27" spans="1:215" s="161" customFormat="1" ht="14.25" customHeight="1" x14ac:dyDescent="0.2">
      <c r="A27" s="13" t="s">
        <v>16</v>
      </c>
      <c r="B27" s="32" t="s">
        <v>15</v>
      </c>
      <c r="C27" s="163">
        <v>30</v>
      </c>
      <c r="D27" s="164"/>
      <c r="E27" s="13" t="s">
        <v>16</v>
      </c>
      <c r="F27" s="32" t="s">
        <v>15</v>
      </c>
      <c r="G27" s="163">
        <v>30</v>
      </c>
      <c r="H27" s="164"/>
      <c r="I27" s="13" t="s">
        <v>16</v>
      </c>
      <c r="J27" s="32" t="s">
        <v>15</v>
      </c>
      <c r="K27" s="163">
        <v>30</v>
      </c>
      <c r="L27" s="164"/>
      <c r="M27" s="13" t="s">
        <v>16</v>
      </c>
      <c r="N27" s="32" t="s">
        <v>15</v>
      </c>
      <c r="O27" s="163">
        <v>30</v>
      </c>
      <c r="P27" s="164"/>
      <c r="Q27" s="13" t="s">
        <v>16</v>
      </c>
      <c r="R27" s="32" t="s">
        <v>15</v>
      </c>
      <c r="S27" s="163">
        <v>30</v>
      </c>
      <c r="T27" s="164"/>
      <c r="U27" s="13" t="s">
        <v>16</v>
      </c>
      <c r="V27" s="32" t="s">
        <v>15</v>
      </c>
      <c r="W27" s="163">
        <v>30</v>
      </c>
      <c r="X27" s="164"/>
      <c r="Y27" s="13" t="s">
        <v>16</v>
      </c>
      <c r="Z27" s="32" t="s">
        <v>15</v>
      </c>
      <c r="AA27" s="163">
        <v>30</v>
      </c>
      <c r="AB27" s="164"/>
      <c r="AC27" s="13" t="s">
        <v>16</v>
      </c>
      <c r="AD27" s="32" t="s">
        <v>15</v>
      </c>
      <c r="AE27" s="163">
        <v>30</v>
      </c>
      <c r="AF27" s="164"/>
      <c r="AG27" s="13" t="s">
        <v>16</v>
      </c>
      <c r="AH27" s="32" t="s">
        <v>15</v>
      </c>
      <c r="AI27" s="163">
        <v>16</v>
      </c>
      <c r="AJ27" s="164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160"/>
      <c r="FE27" s="16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160"/>
      <c r="FS27" s="160"/>
      <c r="FT27" s="160"/>
      <c r="FU27" s="160"/>
      <c r="FV27" s="160"/>
      <c r="FW27" s="160"/>
      <c r="FX27" s="160"/>
      <c r="FY27" s="160"/>
      <c r="FZ27" s="160"/>
      <c r="GA27" s="160"/>
      <c r="GB27" s="160"/>
      <c r="GC27" s="160"/>
      <c r="GD27" s="160"/>
      <c r="GE27" s="160"/>
      <c r="GF27" s="160"/>
      <c r="GG27" s="160"/>
      <c r="GH27" s="160"/>
      <c r="GI27" s="160"/>
      <c r="GJ27" s="160"/>
      <c r="GK27" s="160"/>
      <c r="GL27" s="160"/>
      <c r="GM27" s="160"/>
      <c r="GN27" s="160"/>
      <c r="GO27" s="160"/>
      <c r="GP27" s="160"/>
      <c r="GQ27" s="160"/>
      <c r="GR27" s="160"/>
      <c r="GS27" s="160"/>
      <c r="GT27" s="160"/>
      <c r="GU27" s="160"/>
      <c r="GV27" s="160"/>
      <c r="GW27" s="160"/>
      <c r="GX27" s="160"/>
      <c r="GY27" s="160"/>
      <c r="GZ27" s="160"/>
      <c r="HA27" s="160"/>
      <c r="HB27" s="160"/>
      <c r="HC27" s="160"/>
      <c r="HD27" s="160"/>
      <c r="HE27" s="160"/>
      <c r="HF27" s="160"/>
      <c r="HG27" s="160"/>
    </row>
    <row r="28" spans="1:215" s="161" customFormat="1" ht="14.25" customHeight="1" x14ac:dyDescent="0.2">
      <c r="A28" s="61" t="s">
        <v>51</v>
      </c>
      <c r="B28" s="61" t="s">
        <v>52</v>
      </c>
      <c r="C28" s="163">
        <v>30</v>
      </c>
      <c r="D28" s="164"/>
      <c r="E28" s="61" t="s">
        <v>51</v>
      </c>
      <c r="F28" s="61" t="s">
        <v>52</v>
      </c>
      <c r="G28" s="163">
        <v>30</v>
      </c>
      <c r="H28" s="164"/>
      <c r="I28" s="61" t="s">
        <v>51</v>
      </c>
      <c r="J28" s="61" t="s">
        <v>52</v>
      </c>
      <c r="K28" s="163">
        <v>30</v>
      </c>
      <c r="L28" s="164"/>
      <c r="M28" s="61" t="s">
        <v>51</v>
      </c>
      <c r="N28" s="61" t="s">
        <v>52</v>
      </c>
      <c r="O28" s="163">
        <v>30</v>
      </c>
      <c r="P28" s="164"/>
      <c r="Q28" s="61" t="s">
        <v>51</v>
      </c>
      <c r="R28" s="61" t="s">
        <v>52</v>
      </c>
      <c r="S28" s="163">
        <v>30</v>
      </c>
      <c r="T28" s="164"/>
      <c r="U28" s="61" t="s">
        <v>51</v>
      </c>
      <c r="V28" s="61" t="s">
        <v>52</v>
      </c>
      <c r="W28" s="163">
        <v>30</v>
      </c>
      <c r="X28" s="164"/>
      <c r="Y28" s="61" t="s">
        <v>51</v>
      </c>
      <c r="Z28" s="61" t="s">
        <v>52</v>
      </c>
      <c r="AA28" s="163">
        <v>30</v>
      </c>
      <c r="AB28" s="164"/>
      <c r="AC28" s="61" t="s">
        <v>51</v>
      </c>
      <c r="AD28" s="61" t="s">
        <v>52</v>
      </c>
      <c r="AE28" s="163">
        <v>30</v>
      </c>
      <c r="AF28" s="164"/>
      <c r="AG28" s="61" t="s">
        <v>51</v>
      </c>
      <c r="AH28" s="61" t="s">
        <v>52</v>
      </c>
      <c r="AI28" s="163">
        <v>0</v>
      </c>
      <c r="AJ28" s="164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60"/>
      <c r="FU28" s="160"/>
      <c r="FV28" s="160"/>
      <c r="FW28" s="160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60"/>
      <c r="GI28" s="160"/>
      <c r="GJ28" s="160"/>
      <c r="GK28" s="160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60"/>
      <c r="GW28" s="160"/>
      <c r="GX28" s="160"/>
      <c r="GY28" s="160"/>
      <c r="GZ28" s="160"/>
      <c r="HA28" s="160"/>
      <c r="HB28" s="160"/>
      <c r="HC28" s="160"/>
      <c r="HD28" s="160"/>
      <c r="HE28" s="160"/>
      <c r="HF28" s="160"/>
      <c r="HG28" s="160"/>
    </row>
    <row r="29" spans="1:215" s="161" customFormat="1" ht="14.25" customHeight="1" x14ac:dyDescent="0.2">
      <c r="A29" s="62" t="s">
        <v>29</v>
      </c>
      <c r="B29" s="61" t="s">
        <v>30</v>
      </c>
      <c r="C29" s="163">
        <v>20</v>
      </c>
      <c r="D29" s="164"/>
      <c r="E29" s="62" t="s">
        <v>29</v>
      </c>
      <c r="F29" s="61" t="s">
        <v>30</v>
      </c>
      <c r="G29" s="163">
        <v>20</v>
      </c>
      <c r="H29" s="164"/>
      <c r="I29" s="62" t="s">
        <v>29</v>
      </c>
      <c r="J29" s="61" t="s">
        <v>30</v>
      </c>
      <c r="K29" s="163">
        <v>20</v>
      </c>
      <c r="L29" s="164"/>
      <c r="M29" s="62" t="s">
        <v>29</v>
      </c>
      <c r="N29" s="61" t="s">
        <v>30</v>
      </c>
      <c r="O29" s="163">
        <v>20</v>
      </c>
      <c r="P29" s="164"/>
      <c r="Q29" s="62" t="s">
        <v>29</v>
      </c>
      <c r="R29" s="61" t="s">
        <v>30</v>
      </c>
      <c r="S29" s="163">
        <v>20</v>
      </c>
      <c r="T29" s="164"/>
      <c r="U29" s="62" t="s">
        <v>29</v>
      </c>
      <c r="V29" s="61" t="s">
        <v>30</v>
      </c>
      <c r="W29" s="163">
        <v>20</v>
      </c>
      <c r="X29" s="164"/>
      <c r="Y29" s="62" t="s">
        <v>29</v>
      </c>
      <c r="Z29" s="61" t="s">
        <v>30</v>
      </c>
      <c r="AA29" s="163">
        <v>20</v>
      </c>
      <c r="AB29" s="164"/>
      <c r="AC29" s="62" t="s">
        <v>29</v>
      </c>
      <c r="AD29" s="61" t="s">
        <v>30</v>
      </c>
      <c r="AE29" s="163">
        <v>20</v>
      </c>
      <c r="AF29" s="164"/>
      <c r="AG29" s="62" t="s">
        <v>29</v>
      </c>
      <c r="AH29" s="61" t="s">
        <v>30</v>
      </c>
      <c r="AI29" s="163">
        <v>10</v>
      </c>
      <c r="AJ29" s="164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</row>
    <row r="30" spans="1:215" s="161" customFormat="1" ht="14.25" customHeight="1" x14ac:dyDescent="0.2">
      <c r="A30" s="61" t="s">
        <v>49</v>
      </c>
      <c r="B30" s="61" t="s">
        <v>50</v>
      </c>
      <c r="C30" s="163">
        <v>25</v>
      </c>
      <c r="D30" s="164"/>
      <c r="E30" s="61" t="s">
        <v>49</v>
      </c>
      <c r="F30" s="61" t="s">
        <v>50</v>
      </c>
      <c r="G30" s="163">
        <v>25</v>
      </c>
      <c r="H30" s="164"/>
      <c r="I30" s="61" t="s">
        <v>49</v>
      </c>
      <c r="J30" s="61" t="s">
        <v>50</v>
      </c>
      <c r="K30" s="163">
        <v>25</v>
      </c>
      <c r="L30" s="164"/>
      <c r="M30" s="61" t="s">
        <v>49</v>
      </c>
      <c r="N30" s="61" t="s">
        <v>50</v>
      </c>
      <c r="O30" s="163">
        <v>25</v>
      </c>
      <c r="P30" s="164"/>
      <c r="Q30" s="61" t="s">
        <v>49</v>
      </c>
      <c r="R30" s="61" t="s">
        <v>50</v>
      </c>
      <c r="S30" s="163">
        <v>25</v>
      </c>
      <c r="T30" s="164"/>
      <c r="U30" s="61" t="s">
        <v>49</v>
      </c>
      <c r="V30" s="61" t="s">
        <v>50</v>
      </c>
      <c r="W30" s="163">
        <v>25</v>
      </c>
      <c r="X30" s="164"/>
      <c r="Y30" s="61" t="s">
        <v>49</v>
      </c>
      <c r="Z30" s="61" t="s">
        <v>50</v>
      </c>
      <c r="AA30" s="163">
        <v>25</v>
      </c>
      <c r="AB30" s="164"/>
      <c r="AC30" s="61" t="s">
        <v>49</v>
      </c>
      <c r="AD30" s="61" t="s">
        <v>50</v>
      </c>
      <c r="AE30" s="163">
        <v>25</v>
      </c>
      <c r="AF30" s="164"/>
      <c r="AG30" s="61" t="s">
        <v>49</v>
      </c>
      <c r="AH30" s="61" t="s">
        <v>50</v>
      </c>
      <c r="AI30" s="163">
        <v>25</v>
      </c>
      <c r="AJ30" s="164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</row>
    <row r="31" spans="1:215" s="161" customFormat="1" ht="14.25" customHeight="1" x14ac:dyDescent="0.2">
      <c r="A31" s="61" t="s">
        <v>64</v>
      </c>
      <c r="B31" s="61" t="s">
        <v>65</v>
      </c>
      <c r="C31" s="163">
        <v>25</v>
      </c>
      <c r="D31" s="164"/>
      <c r="E31" s="61" t="s">
        <v>64</v>
      </c>
      <c r="F31" s="61" t="s">
        <v>65</v>
      </c>
      <c r="G31" s="163">
        <v>25</v>
      </c>
      <c r="H31" s="164"/>
      <c r="I31" s="61" t="s">
        <v>64</v>
      </c>
      <c r="J31" s="61" t="s">
        <v>65</v>
      </c>
      <c r="K31" s="163">
        <v>25</v>
      </c>
      <c r="L31" s="164"/>
      <c r="M31" s="61" t="s">
        <v>64</v>
      </c>
      <c r="N31" s="61" t="s">
        <v>65</v>
      </c>
      <c r="O31" s="163">
        <v>25</v>
      </c>
      <c r="P31" s="164"/>
      <c r="Q31" s="61" t="s">
        <v>64</v>
      </c>
      <c r="R31" s="61" t="s">
        <v>65</v>
      </c>
      <c r="S31" s="163">
        <v>25</v>
      </c>
      <c r="T31" s="164"/>
      <c r="U31" s="61" t="s">
        <v>64</v>
      </c>
      <c r="V31" s="61" t="s">
        <v>65</v>
      </c>
      <c r="W31" s="163">
        <v>25</v>
      </c>
      <c r="X31" s="164"/>
      <c r="Y31" s="61" t="s">
        <v>64</v>
      </c>
      <c r="Z31" s="61" t="s">
        <v>65</v>
      </c>
      <c r="AA31" s="163">
        <v>6</v>
      </c>
      <c r="AB31" s="164"/>
      <c r="AC31" s="61" t="s">
        <v>64</v>
      </c>
      <c r="AD31" s="61" t="s">
        <v>65</v>
      </c>
      <c r="AE31" s="163">
        <v>6</v>
      </c>
      <c r="AF31" s="164"/>
      <c r="AG31" s="61" t="s">
        <v>64</v>
      </c>
      <c r="AH31" s="61" t="s">
        <v>65</v>
      </c>
      <c r="AI31" s="163">
        <v>0</v>
      </c>
      <c r="AJ31" s="164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</row>
    <row r="32" spans="1:215" s="161" customFormat="1" ht="14.25" customHeight="1" thickBot="1" x14ac:dyDescent="0.25">
      <c r="A32" s="32" t="s">
        <v>61</v>
      </c>
      <c r="B32" s="32" t="s">
        <v>62</v>
      </c>
      <c r="C32" s="163">
        <v>10</v>
      </c>
      <c r="D32" s="164"/>
      <c r="E32" s="32" t="s">
        <v>61</v>
      </c>
      <c r="F32" s="32" t="s">
        <v>62</v>
      </c>
      <c r="G32" s="163">
        <v>10</v>
      </c>
      <c r="H32" s="164"/>
      <c r="I32" s="32" t="s">
        <v>61</v>
      </c>
      <c r="J32" s="32" t="s">
        <v>62</v>
      </c>
      <c r="K32" s="163">
        <v>10</v>
      </c>
      <c r="L32" s="164"/>
      <c r="M32" s="32" t="s">
        <v>61</v>
      </c>
      <c r="N32" s="32" t="s">
        <v>62</v>
      </c>
      <c r="O32" s="163">
        <v>10</v>
      </c>
      <c r="P32" s="164"/>
      <c r="Q32" s="32" t="s">
        <v>61</v>
      </c>
      <c r="R32" s="32" t="s">
        <v>62</v>
      </c>
      <c r="S32" s="163">
        <v>10</v>
      </c>
      <c r="T32" s="164"/>
      <c r="U32" s="35" t="s">
        <v>61</v>
      </c>
      <c r="V32" s="35" t="s">
        <v>62</v>
      </c>
      <c r="W32" s="33">
        <v>0</v>
      </c>
      <c r="X32" s="164"/>
      <c r="Y32" s="32" t="s">
        <v>61</v>
      </c>
      <c r="Z32" s="32" t="s">
        <v>62</v>
      </c>
      <c r="AA32" s="163">
        <v>10</v>
      </c>
      <c r="AB32" s="164"/>
      <c r="AC32" s="32" t="s">
        <v>61</v>
      </c>
      <c r="AD32" s="32" t="s">
        <v>62</v>
      </c>
      <c r="AE32" s="163">
        <v>10</v>
      </c>
      <c r="AF32" s="164"/>
      <c r="AG32" s="32" t="s">
        <v>61</v>
      </c>
      <c r="AH32" s="32" t="s">
        <v>62</v>
      </c>
      <c r="AI32" s="163">
        <v>10</v>
      </c>
      <c r="AJ32" s="164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</row>
    <row r="33" spans="1:215" s="9" customFormat="1" ht="22.5" customHeight="1" thickBot="1" x14ac:dyDescent="0.3">
      <c r="A33" s="109" t="s">
        <v>60</v>
      </c>
      <c r="B33" s="110"/>
      <c r="C33" s="56">
        <f>SUM(C25:C32)</f>
        <v>429</v>
      </c>
      <c r="D33" s="31">
        <v>0</v>
      </c>
      <c r="E33" s="109" t="s">
        <v>60</v>
      </c>
      <c r="F33" s="110"/>
      <c r="G33" s="102">
        <f>SUM(G25:G32)</f>
        <v>429</v>
      </c>
      <c r="H33" s="31">
        <v>0</v>
      </c>
      <c r="I33" s="109" t="s">
        <v>60</v>
      </c>
      <c r="J33" s="110"/>
      <c r="K33" s="102">
        <f>SUM(K25:K32)</f>
        <v>429</v>
      </c>
      <c r="L33" s="31">
        <v>0</v>
      </c>
      <c r="M33" s="109" t="s">
        <v>60</v>
      </c>
      <c r="N33" s="110"/>
      <c r="O33" s="102">
        <f>SUM(O25:O32)</f>
        <v>429</v>
      </c>
      <c r="P33" s="31">
        <v>0</v>
      </c>
      <c r="Q33" s="109" t="s">
        <v>60</v>
      </c>
      <c r="R33" s="110"/>
      <c r="S33" s="81">
        <f>SUM(S25:S32)</f>
        <v>429</v>
      </c>
      <c r="T33" s="31">
        <v>0</v>
      </c>
      <c r="U33" s="109" t="s">
        <v>60</v>
      </c>
      <c r="V33" s="110"/>
      <c r="W33" s="81">
        <f>SUM(W25:W32)</f>
        <v>439</v>
      </c>
      <c r="X33" s="31">
        <v>0</v>
      </c>
      <c r="Y33" s="109" t="s">
        <v>60</v>
      </c>
      <c r="Z33" s="110"/>
      <c r="AA33" s="81">
        <f>SUM(AA25:AA32)</f>
        <v>350</v>
      </c>
      <c r="AB33" s="31">
        <v>0.01</v>
      </c>
      <c r="AC33" s="109" t="s">
        <v>60</v>
      </c>
      <c r="AD33" s="110"/>
      <c r="AE33" s="102">
        <f>SUM(AE25:AE32)</f>
        <v>350</v>
      </c>
      <c r="AF33" s="31">
        <v>0.01</v>
      </c>
      <c r="AG33" s="115" t="s">
        <v>41</v>
      </c>
      <c r="AH33" s="116"/>
      <c r="AI33" s="56">
        <f>SUM(AI25:AI32)</f>
        <v>200</v>
      </c>
      <c r="AJ33" s="31">
        <v>0.02</v>
      </c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</row>
    <row r="34" spans="1:215" s="6" customFormat="1" ht="22.5" customHeight="1" thickBot="1" x14ac:dyDescent="0.25">
      <c r="A34" s="28" t="s">
        <v>48</v>
      </c>
      <c r="B34" s="29" t="s">
        <v>54</v>
      </c>
      <c r="C34" s="59" t="s">
        <v>98</v>
      </c>
      <c r="D34" s="60"/>
      <c r="E34" s="28" t="s">
        <v>48</v>
      </c>
      <c r="F34" s="29" t="s">
        <v>54</v>
      </c>
      <c r="G34" s="107" t="s">
        <v>98</v>
      </c>
      <c r="H34" s="108"/>
      <c r="I34" s="28" t="s">
        <v>48</v>
      </c>
      <c r="J34" s="29" t="s">
        <v>54</v>
      </c>
      <c r="K34" s="107" t="s">
        <v>98</v>
      </c>
      <c r="L34" s="108"/>
      <c r="M34" s="28" t="s">
        <v>48</v>
      </c>
      <c r="N34" s="29" t="s">
        <v>54</v>
      </c>
      <c r="O34" s="107" t="s">
        <v>98</v>
      </c>
      <c r="P34" s="108"/>
      <c r="Q34" s="28" t="s">
        <v>48</v>
      </c>
      <c r="R34" s="29" t="s">
        <v>54</v>
      </c>
      <c r="S34" s="107" t="s">
        <v>98</v>
      </c>
      <c r="T34" s="108"/>
      <c r="U34" s="28" t="s">
        <v>48</v>
      </c>
      <c r="V34" s="29" t="s">
        <v>54</v>
      </c>
      <c r="W34" s="107" t="s">
        <v>98</v>
      </c>
      <c r="X34" s="108"/>
      <c r="Y34" s="28" t="s">
        <v>48</v>
      </c>
      <c r="Z34" s="29" t="s">
        <v>54</v>
      </c>
      <c r="AA34" s="117" t="s">
        <v>69</v>
      </c>
      <c r="AB34" s="118"/>
      <c r="AC34" s="28" t="s">
        <v>48</v>
      </c>
      <c r="AD34" s="29" t="s">
        <v>54</v>
      </c>
      <c r="AE34" s="117" t="s">
        <v>69</v>
      </c>
      <c r="AF34" s="118"/>
      <c r="AG34" s="28" t="s">
        <v>48</v>
      </c>
      <c r="AH34" s="29" t="s">
        <v>54</v>
      </c>
      <c r="AI34" s="117" t="s">
        <v>100</v>
      </c>
      <c r="AJ34" s="118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</row>
    <row r="35" spans="1:215" s="161" customFormat="1" ht="15.75" customHeight="1" x14ac:dyDescent="0.2">
      <c r="A35" s="62" t="s">
        <v>5</v>
      </c>
      <c r="B35" s="32" t="s">
        <v>6</v>
      </c>
      <c r="C35" s="158">
        <v>19</v>
      </c>
      <c r="D35" s="167"/>
      <c r="E35" s="62" t="s">
        <v>5</v>
      </c>
      <c r="F35" s="32" t="s">
        <v>6</v>
      </c>
      <c r="G35" s="158">
        <v>19</v>
      </c>
      <c r="H35" s="167"/>
      <c r="I35" s="62" t="s">
        <v>5</v>
      </c>
      <c r="J35" s="32" t="s">
        <v>6</v>
      </c>
      <c r="K35" s="158">
        <v>19</v>
      </c>
      <c r="L35" s="167"/>
      <c r="M35" s="62" t="s">
        <v>5</v>
      </c>
      <c r="N35" s="32" t="s">
        <v>6</v>
      </c>
      <c r="O35" s="158">
        <v>19</v>
      </c>
      <c r="P35" s="167"/>
      <c r="Q35" s="62" t="s">
        <v>5</v>
      </c>
      <c r="R35" s="32" t="s">
        <v>6</v>
      </c>
      <c r="S35" s="158">
        <v>19</v>
      </c>
      <c r="T35" s="167"/>
      <c r="U35" s="62" t="s">
        <v>5</v>
      </c>
      <c r="V35" s="32" t="s">
        <v>6</v>
      </c>
      <c r="W35" s="158">
        <v>19</v>
      </c>
      <c r="X35" s="167"/>
      <c r="Y35" s="62" t="s">
        <v>5</v>
      </c>
      <c r="Z35" s="32" t="s">
        <v>6</v>
      </c>
      <c r="AA35" s="158">
        <v>9</v>
      </c>
      <c r="AB35" s="167"/>
      <c r="AC35" s="62" t="s">
        <v>5</v>
      </c>
      <c r="AD35" s="32" t="s">
        <v>6</v>
      </c>
      <c r="AE35" s="158">
        <v>9</v>
      </c>
      <c r="AF35" s="167"/>
      <c r="AG35" s="101" t="s">
        <v>5</v>
      </c>
      <c r="AH35" s="35" t="s">
        <v>6</v>
      </c>
      <c r="AI35" s="49">
        <v>0</v>
      </c>
      <c r="AJ35" s="168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</row>
    <row r="36" spans="1:215" s="161" customFormat="1" ht="14.25" customHeight="1" x14ac:dyDescent="0.2">
      <c r="A36" s="13" t="s">
        <v>11</v>
      </c>
      <c r="B36" s="61" t="s">
        <v>12</v>
      </c>
      <c r="C36" s="163">
        <v>25</v>
      </c>
      <c r="D36" s="167"/>
      <c r="E36" s="13" t="s">
        <v>11</v>
      </c>
      <c r="F36" s="61" t="s">
        <v>12</v>
      </c>
      <c r="G36" s="163">
        <v>25</v>
      </c>
      <c r="H36" s="167"/>
      <c r="I36" s="13" t="s">
        <v>11</v>
      </c>
      <c r="J36" s="61" t="s">
        <v>12</v>
      </c>
      <c r="K36" s="163">
        <v>25</v>
      </c>
      <c r="L36" s="167"/>
      <c r="M36" s="13" t="s">
        <v>11</v>
      </c>
      <c r="N36" s="61" t="s">
        <v>12</v>
      </c>
      <c r="O36" s="163">
        <v>25</v>
      </c>
      <c r="P36" s="167"/>
      <c r="Q36" s="13" t="s">
        <v>11</v>
      </c>
      <c r="R36" s="61" t="s">
        <v>12</v>
      </c>
      <c r="S36" s="163">
        <v>25</v>
      </c>
      <c r="T36" s="167"/>
      <c r="U36" s="13" t="s">
        <v>11</v>
      </c>
      <c r="V36" s="61" t="s">
        <v>12</v>
      </c>
      <c r="W36" s="163">
        <v>25</v>
      </c>
      <c r="X36" s="167"/>
      <c r="Y36" s="13" t="s">
        <v>11</v>
      </c>
      <c r="Z36" s="61" t="s">
        <v>12</v>
      </c>
      <c r="AA36" s="163">
        <v>25</v>
      </c>
      <c r="AB36" s="167"/>
      <c r="AC36" s="13" t="s">
        <v>11</v>
      </c>
      <c r="AD36" s="61" t="s">
        <v>12</v>
      </c>
      <c r="AE36" s="163">
        <v>25</v>
      </c>
      <c r="AF36" s="167"/>
      <c r="AG36" s="13" t="s">
        <v>11</v>
      </c>
      <c r="AH36" s="61" t="s">
        <v>12</v>
      </c>
      <c r="AI36" s="163">
        <v>13</v>
      </c>
      <c r="AJ36" s="167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60"/>
      <c r="GF36" s="160"/>
      <c r="GG36" s="160"/>
      <c r="GH36" s="160"/>
      <c r="GI36" s="160"/>
      <c r="GJ36" s="160"/>
      <c r="GK36" s="160"/>
      <c r="GL36" s="160"/>
      <c r="GM36" s="16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</row>
    <row r="37" spans="1:215" s="161" customFormat="1" ht="14.25" customHeight="1" x14ac:dyDescent="0.2">
      <c r="A37" s="13" t="s">
        <v>16</v>
      </c>
      <c r="B37" s="32" t="s">
        <v>15</v>
      </c>
      <c r="C37" s="163">
        <v>79</v>
      </c>
      <c r="D37" s="167"/>
      <c r="E37" s="13" t="s">
        <v>16</v>
      </c>
      <c r="F37" s="32" t="s">
        <v>15</v>
      </c>
      <c r="G37" s="163">
        <v>79</v>
      </c>
      <c r="H37" s="167"/>
      <c r="I37" s="13" t="s">
        <v>16</v>
      </c>
      <c r="J37" s="32" t="s">
        <v>15</v>
      </c>
      <c r="K37" s="163">
        <v>79</v>
      </c>
      <c r="L37" s="167"/>
      <c r="M37" s="13" t="s">
        <v>16</v>
      </c>
      <c r="N37" s="32" t="s">
        <v>15</v>
      </c>
      <c r="O37" s="163">
        <v>79</v>
      </c>
      <c r="P37" s="167"/>
      <c r="Q37" s="13" t="s">
        <v>16</v>
      </c>
      <c r="R37" s="32" t="s">
        <v>15</v>
      </c>
      <c r="S37" s="163">
        <v>79</v>
      </c>
      <c r="T37" s="167"/>
      <c r="U37" s="13" t="s">
        <v>16</v>
      </c>
      <c r="V37" s="32" t="s">
        <v>15</v>
      </c>
      <c r="W37" s="163">
        <v>79</v>
      </c>
      <c r="X37" s="167"/>
      <c r="Y37" s="13" t="s">
        <v>16</v>
      </c>
      <c r="Z37" s="32" t="s">
        <v>15</v>
      </c>
      <c r="AA37" s="161">
        <v>20</v>
      </c>
      <c r="AB37" s="167"/>
      <c r="AC37" s="13" t="s">
        <v>16</v>
      </c>
      <c r="AD37" s="32" t="s">
        <v>15</v>
      </c>
      <c r="AE37" s="161">
        <v>20</v>
      </c>
      <c r="AF37" s="167"/>
      <c r="AG37" s="34" t="s">
        <v>16</v>
      </c>
      <c r="AH37" s="35" t="s">
        <v>15</v>
      </c>
      <c r="AI37" s="33">
        <v>0</v>
      </c>
      <c r="AJ37" s="167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</row>
    <row r="38" spans="1:215" s="161" customFormat="1" ht="14.25" customHeight="1" x14ac:dyDescent="0.2">
      <c r="A38" s="79" t="s">
        <v>51</v>
      </c>
      <c r="B38" s="79" t="s">
        <v>52</v>
      </c>
      <c r="C38" s="33">
        <v>0</v>
      </c>
      <c r="D38" s="167"/>
      <c r="E38" s="79" t="s">
        <v>51</v>
      </c>
      <c r="F38" s="79" t="s">
        <v>52</v>
      </c>
      <c r="G38" s="33">
        <v>0</v>
      </c>
      <c r="H38" s="167"/>
      <c r="I38" s="79" t="s">
        <v>51</v>
      </c>
      <c r="J38" s="79" t="s">
        <v>52</v>
      </c>
      <c r="K38" s="33">
        <v>0</v>
      </c>
      <c r="L38" s="167"/>
      <c r="M38" s="79" t="s">
        <v>51</v>
      </c>
      <c r="N38" s="79" t="s">
        <v>52</v>
      </c>
      <c r="O38" s="33">
        <v>0</v>
      </c>
      <c r="P38" s="167"/>
      <c r="Q38" s="79" t="s">
        <v>51</v>
      </c>
      <c r="R38" s="79" t="s">
        <v>52</v>
      </c>
      <c r="S38" s="33">
        <v>0</v>
      </c>
      <c r="T38" s="167"/>
      <c r="U38" s="79" t="s">
        <v>51</v>
      </c>
      <c r="V38" s="79" t="s">
        <v>52</v>
      </c>
      <c r="W38" s="33">
        <v>0</v>
      </c>
      <c r="X38" s="167"/>
      <c r="Y38" s="61" t="s">
        <v>51</v>
      </c>
      <c r="Z38" s="61" t="s">
        <v>52</v>
      </c>
      <c r="AA38" s="161">
        <v>4</v>
      </c>
      <c r="AB38" s="167"/>
      <c r="AC38" s="61" t="s">
        <v>51</v>
      </c>
      <c r="AD38" s="61" t="s">
        <v>52</v>
      </c>
      <c r="AE38" s="161">
        <v>4</v>
      </c>
      <c r="AF38" s="167"/>
      <c r="AG38" s="61" t="s">
        <v>51</v>
      </c>
      <c r="AH38" s="61" t="s">
        <v>52</v>
      </c>
      <c r="AI38" s="163">
        <v>10</v>
      </c>
      <c r="AJ38" s="167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0"/>
      <c r="EG38" s="160"/>
      <c r="EH38" s="160"/>
      <c r="EI38" s="160"/>
      <c r="EJ38" s="160"/>
      <c r="EK38" s="160"/>
      <c r="EL38" s="160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160"/>
      <c r="EZ38" s="160"/>
      <c r="FA38" s="160"/>
      <c r="FB38" s="160"/>
      <c r="FC38" s="160"/>
      <c r="FD38" s="160"/>
      <c r="FE38" s="160"/>
      <c r="FF38" s="160"/>
      <c r="FG38" s="160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60"/>
      <c r="FW38" s="160"/>
      <c r="FX38" s="160"/>
      <c r="FY38" s="160"/>
      <c r="FZ38" s="160"/>
      <c r="GA38" s="160"/>
      <c r="GB38" s="160"/>
      <c r="GC38" s="160"/>
      <c r="GD38" s="160"/>
      <c r="GE38" s="160"/>
      <c r="GF38" s="160"/>
      <c r="GG38" s="160"/>
      <c r="GH38" s="160"/>
      <c r="GI38" s="160"/>
      <c r="GJ38" s="160"/>
      <c r="GK38" s="160"/>
      <c r="GL38" s="160"/>
      <c r="GM38" s="160"/>
      <c r="GN38" s="160"/>
      <c r="GO38" s="160"/>
      <c r="GP38" s="160"/>
      <c r="GQ38" s="160"/>
      <c r="GR38" s="160"/>
      <c r="GS38" s="160"/>
      <c r="GT38" s="160"/>
      <c r="GU38" s="160"/>
      <c r="GV38" s="160"/>
      <c r="GW38" s="160"/>
      <c r="GX38" s="160"/>
      <c r="GY38" s="160"/>
      <c r="GZ38" s="160"/>
      <c r="HA38" s="160"/>
      <c r="HB38" s="160"/>
      <c r="HC38" s="160"/>
      <c r="HD38" s="160"/>
      <c r="HE38" s="160"/>
      <c r="HF38" s="160"/>
      <c r="HG38" s="160"/>
    </row>
    <row r="39" spans="1:215" s="161" customFormat="1" ht="14.25" customHeight="1" x14ac:dyDescent="0.2">
      <c r="A39" s="62" t="s">
        <v>29</v>
      </c>
      <c r="B39" s="61" t="s">
        <v>30</v>
      </c>
      <c r="C39" s="163">
        <v>7</v>
      </c>
      <c r="D39" s="167"/>
      <c r="E39" s="62" t="s">
        <v>29</v>
      </c>
      <c r="F39" s="61" t="s">
        <v>30</v>
      </c>
      <c r="G39" s="163">
        <v>7</v>
      </c>
      <c r="H39" s="167"/>
      <c r="I39" s="62" t="s">
        <v>29</v>
      </c>
      <c r="J39" s="61" t="s">
        <v>30</v>
      </c>
      <c r="K39" s="163">
        <v>7</v>
      </c>
      <c r="L39" s="167"/>
      <c r="M39" s="62" t="s">
        <v>29</v>
      </c>
      <c r="N39" s="61" t="s">
        <v>30</v>
      </c>
      <c r="O39" s="163">
        <v>7</v>
      </c>
      <c r="P39" s="167"/>
      <c r="Q39" s="62" t="s">
        <v>29</v>
      </c>
      <c r="R39" s="61" t="s">
        <v>30</v>
      </c>
      <c r="S39" s="163">
        <v>7</v>
      </c>
      <c r="T39" s="167"/>
      <c r="U39" s="62" t="s">
        <v>29</v>
      </c>
      <c r="V39" s="61" t="s">
        <v>30</v>
      </c>
      <c r="W39" s="163">
        <v>7</v>
      </c>
      <c r="X39" s="167"/>
      <c r="Y39" s="62" t="s">
        <v>29</v>
      </c>
      <c r="Z39" s="61" t="s">
        <v>30</v>
      </c>
      <c r="AA39" s="163">
        <v>7</v>
      </c>
      <c r="AB39" s="167"/>
      <c r="AC39" s="62" t="s">
        <v>29</v>
      </c>
      <c r="AD39" s="61" t="s">
        <v>30</v>
      </c>
      <c r="AE39" s="163">
        <v>7</v>
      </c>
      <c r="AF39" s="167"/>
      <c r="AG39" s="62" t="s">
        <v>29</v>
      </c>
      <c r="AH39" s="61" t="s">
        <v>30</v>
      </c>
      <c r="AI39" s="163">
        <v>7</v>
      </c>
      <c r="AJ39" s="167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</row>
    <row r="40" spans="1:215" s="161" customFormat="1" ht="14.25" customHeight="1" x14ac:dyDescent="0.2">
      <c r="A40" s="79" t="s">
        <v>63</v>
      </c>
      <c r="B40" s="79" t="s">
        <v>99</v>
      </c>
      <c r="C40" s="33">
        <v>0</v>
      </c>
      <c r="D40" s="167"/>
      <c r="E40" s="79" t="s">
        <v>63</v>
      </c>
      <c r="F40" s="79" t="s">
        <v>99</v>
      </c>
      <c r="G40" s="33">
        <v>0</v>
      </c>
      <c r="H40" s="167"/>
      <c r="I40" s="79" t="s">
        <v>63</v>
      </c>
      <c r="J40" s="79" t="s">
        <v>99</v>
      </c>
      <c r="K40" s="33">
        <v>0</v>
      </c>
      <c r="L40" s="167"/>
      <c r="M40" s="79" t="s">
        <v>63</v>
      </c>
      <c r="N40" s="79" t="s">
        <v>99</v>
      </c>
      <c r="O40" s="33">
        <v>0</v>
      </c>
      <c r="P40" s="167"/>
      <c r="Q40" s="79" t="s">
        <v>63</v>
      </c>
      <c r="R40" s="79" t="s">
        <v>99</v>
      </c>
      <c r="S40" s="33">
        <v>0</v>
      </c>
      <c r="T40" s="167"/>
      <c r="U40" s="79" t="s">
        <v>63</v>
      </c>
      <c r="V40" s="79" t="s">
        <v>99</v>
      </c>
      <c r="W40" s="33">
        <v>0</v>
      </c>
      <c r="X40" s="167"/>
      <c r="Y40" s="61" t="s">
        <v>63</v>
      </c>
      <c r="Z40" s="61" t="s">
        <v>99</v>
      </c>
      <c r="AA40" s="163">
        <v>5</v>
      </c>
      <c r="AB40" s="167"/>
      <c r="AC40" s="61" t="s">
        <v>63</v>
      </c>
      <c r="AD40" s="61" t="s">
        <v>99</v>
      </c>
      <c r="AE40" s="163">
        <v>5</v>
      </c>
      <c r="AF40" s="167"/>
      <c r="AG40" s="79" t="s">
        <v>63</v>
      </c>
      <c r="AH40" s="79" t="s">
        <v>99</v>
      </c>
      <c r="AI40" s="33">
        <v>0</v>
      </c>
      <c r="AJ40" s="167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</row>
    <row r="41" spans="1:215" s="161" customFormat="1" ht="14.25" customHeight="1" thickBot="1" x14ac:dyDescent="0.25">
      <c r="A41" s="63" t="s">
        <v>31</v>
      </c>
      <c r="B41" s="63" t="s">
        <v>32</v>
      </c>
      <c r="C41" s="163">
        <v>20</v>
      </c>
      <c r="D41" s="167"/>
      <c r="E41" s="63" t="s">
        <v>31</v>
      </c>
      <c r="F41" s="63" t="s">
        <v>32</v>
      </c>
      <c r="G41" s="163">
        <v>20</v>
      </c>
      <c r="H41" s="167"/>
      <c r="I41" s="63" t="s">
        <v>31</v>
      </c>
      <c r="J41" s="63" t="s">
        <v>32</v>
      </c>
      <c r="K41" s="163">
        <v>20</v>
      </c>
      <c r="L41" s="167"/>
      <c r="M41" s="63" t="s">
        <v>31</v>
      </c>
      <c r="N41" s="63" t="s">
        <v>32</v>
      </c>
      <c r="O41" s="163">
        <v>20</v>
      </c>
      <c r="P41" s="167"/>
      <c r="Q41" s="63" t="s">
        <v>31</v>
      </c>
      <c r="R41" s="63" t="s">
        <v>32</v>
      </c>
      <c r="S41" s="163">
        <v>20</v>
      </c>
      <c r="T41" s="167"/>
      <c r="U41" s="63" t="s">
        <v>31</v>
      </c>
      <c r="V41" s="63" t="s">
        <v>32</v>
      </c>
      <c r="W41" s="163">
        <v>20</v>
      </c>
      <c r="X41" s="167"/>
      <c r="Y41" s="63" t="s">
        <v>31</v>
      </c>
      <c r="Z41" s="63" t="s">
        <v>32</v>
      </c>
      <c r="AA41" s="163">
        <v>30</v>
      </c>
      <c r="AB41" s="167"/>
      <c r="AC41" s="63" t="s">
        <v>31</v>
      </c>
      <c r="AD41" s="63" t="s">
        <v>32</v>
      </c>
      <c r="AE41" s="163">
        <v>30</v>
      </c>
      <c r="AF41" s="167"/>
      <c r="AG41" s="63" t="s">
        <v>31</v>
      </c>
      <c r="AH41" s="63" t="s">
        <v>32</v>
      </c>
      <c r="AI41" s="163">
        <v>20</v>
      </c>
      <c r="AJ41" s="167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</row>
    <row r="42" spans="1:215" s="9" customFormat="1" ht="22.5" customHeight="1" thickBot="1" x14ac:dyDescent="0.3">
      <c r="A42" s="115" t="s">
        <v>60</v>
      </c>
      <c r="B42" s="116"/>
      <c r="C42" s="56">
        <f>SUM(C35:C41)</f>
        <v>150</v>
      </c>
      <c r="D42" s="31">
        <v>1.17</v>
      </c>
      <c r="E42" s="115" t="s">
        <v>60</v>
      </c>
      <c r="F42" s="116"/>
      <c r="G42" s="102">
        <f>SUM(G35:G41)</f>
        <v>150</v>
      </c>
      <c r="H42" s="31">
        <v>1.17</v>
      </c>
      <c r="I42" s="115" t="s">
        <v>60</v>
      </c>
      <c r="J42" s="116"/>
      <c r="K42" s="102">
        <f>SUM(K35:K41)</f>
        <v>150</v>
      </c>
      <c r="L42" s="31">
        <v>1.17</v>
      </c>
      <c r="M42" s="115" t="s">
        <v>60</v>
      </c>
      <c r="N42" s="116"/>
      <c r="O42" s="102">
        <f>SUM(O35:O41)</f>
        <v>150</v>
      </c>
      <c r="P42" s="31">
        <v>1.17</v>
      </c>
      <c r="Q42" s="115" t="s">
        <v>60</v>
      </c>
      <c r="R42" s="116"/>
      <c r="S42" s="102">
        <f>SUM(S35:S41)</f>
        <v>150</v>
      </c>
      <c r="T42" s="31">
        <v>1.17</v>
      </c>
      <c r="U42" s="115" t="s">
        <v>60</v>
      </c>
      <c r="V42" s="116"/>
      <c r="W42" s="102">
        <f>SUM(W35:W41)</f>
        <v>150</v>
      </c>
      <c r="X42" s="31">
        <v>1.17</v>
      </c>
      <c r="Y42" s="115" t="s">
        <v>60</v>
      </c>
      <c r="Z42" s="116"/>
      <c r="AA42" s="81">
        <f>SUM(AA35:AA41)</f>
        <v>100</v>
      </c>
      <c r="AB42" s="31">
        <v>1.26</v>
      </c>
      <c r="AC42" s="115" t="s">
        <v>60</v>
      </c>
      <c r="AD42" s="116"/>
      <c r="AE42" s="102">
        <f>SUM(AE35:AE41)</f>
        <v>100</v>
      </c>
      <c r="AF42" s="31">
        <v>1.26</v>
      </c>
      <c r="AG42" s="115" t="s">
        <v>60</v>
      </c>
      <c r="AH42" s="116"/>
      <c r="AI42" s="102">
        <f>SUM(AI35:AI41)</f>
        <v>50</v>
      </c>
      <c r="AJ42" s="31">
        <v>1.65</v>
      </c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</row>
    <row r="43" spans="1:215" s="6" customFormat="1" ht="22.5" customHeight="1" thickBot="1" x14ac:dyDescent="0.25">
      <c r="A43" s="47" t="s">
        <v>55</v>
      </c>
      <c r="B43" s="48" t="s">
        <v>19</v>
      </c>
      <c r="C43" s="113" t="s">
        <v>68</v>
      </c>
      <c r="D43" s="114"/>
      <c r="E43" s="47" t="s">
        <v>55</v>
      </c>
      <c r="F43" s="48" t="s">
        <v>19</v>
      </c>
      <c r="G43" s="113" t="s">
        <v>100</v>
      </c>
      <c r="H43" s="114"/>
      <c r="I43" s="47" t="s">
        <v>55</v>
      </c>
      <c r="J43" s="48" t="s">
        <v>19</v>
      </c>
      <c r="K43" s="113" t="s">
        <v>22</v>
      </c>
      <c r="L43" s="114"/>
      <c r="M43" s="47" t="s">
        <v>55</v>
      </c>
      <c r="N43" s="48" t="s">
        <v>19</v>
      </c>
      <c r="O43" s="113" t="s">
        <v>98</v>
      </c>
      <c r="P43" s="114"/>
      <c r="Q43" s="47" t="s">
        <v>55</v>
      </c>
      <c r="R43" s="48" t="s">
        <v>19</v>
      </c>
      <c r="S43" s="113" t="s">
        <v>22</v>
      </c>
      <c r="T43" s="114"/>
      <c r="U43" s="47" t="s">
        <v>55</v>
      </c>
      <c r="V43" s="48" t="s">
        <v>19</v>
      </c>
      <c r="W43" s="113" t="s">
        <v>98</v>
      </c>
      <c r="X43" s="114"/>
      <c r="Y43" s="47" t="s">
        <v>55</v>
      </c>
      <c r="Z43" s="48" t="s">
        <v>19</v>
      </c>
      <c r="AA43" s="113" t="s">
        <v>69</v>
      </c>
      <c r="AB43" s="114"/>
      <c r="AC43" s="47" t="s">
        <v>55</v>
      </c>
      <c r="AD43" s="48" t="s">
        <v>19</v>
      </c>
      <c r="AE43" s="113" t="s">
        <v>68</v>
      </c>
      <c r="AF43" s="114"/>
      <c r="AG43" s="47" t="s">
        <v>55</v>
      </c>
      <c r="AH43" s="48" t="s">
        <v>19</v>
      </c>
      <c r="AI43" s="113" t="s">
        <v>22</v>
      </c>
      <c r="AJ43" s="114"/>
    </row>
    <row r="44" spans="1:215" s="170" customFormat="1" ht="15.75" customHeight="1" x14ac:dyDescent="0.2">
      <c r="A44" s="32" t="s">
        <v>70</v>
      </c>
      <c r="B44" s="61" t="s">
        <v>71</v>
      </c>
      <c r="C44" s="158">
        <v>50</v>
      </c>
      <c r="D44" s="169"/>
      <c r="E44" s="35" t="s">
        <v>70</v>
      </c>
      <c r="F44" s="79" t="s">
        <v>71</v>
      </c>
      <c r="G44" s="49">
        <v>0</v>
      </c>
      <c r="H44" s="169"/>
      <c r="I44" s="35" t="s">
        <v>70</v>
      </c>
      <c r="J44" s="79" t="s">
        <v>71</v>
      </c>
      <c r="K44" s="49"/>
      <c r="L44" s="169"/>
      <c r="M44" s="35" t="s">
        <v>70</v>
      </c>
      <c r="N44" s="79" t="s">
        <v>71</v>
      </c>
      <c r="O44" s="49">
        <v>0</v>
      </c>
      <c r="P44" s="169"/>
      <c r="Q44" s="35" t="s">
        <v>70</v>
      </c>
      <c r="R44" s="79" t="s">
        <v>71</v>
      </c>
      <c r="S44" s="49"/>
      <c r="T44" s="169"/>
      <c r="U44" s="157" t="s">
        <v>70</v>
      </c>
      <c r="V44" s="162" t="s">
        <v>71</v>
      </c>
      <c r="W44" s="158">
        <v>25</v>
      </c>
      <c r="X44" s="169"/>
      <c r="Y44" s="157" t="s">
        <v>70</v>
      </c>
      <c r="Z44" s="162" t="s">
        <v>71</v>
      </c>
      <c r="AA44" s="158">
        <v>25</v>
      </c>
      <c r="AB44" s="169"/>
      <c r="AC44" s="157" t="s">
        <v>70</v>
      </c>
      <c r="AD44" s="162" t="s">
        <v>71</v>
      </c>
      <c r="AE44" s="158">
        <v>50</v>
      </c>
      <c r="AF44" s="169"/>
      <c r="AG44" s="35" t="s">
        <v>70</v>
      </c>
      <c r="AH44" s="79" t="s">
        <v>71</v>
      </c>
      <c r="AI44" s="49"/>
      <c r="AJ44" s="169"/>
    </row>
    <row r="45" spans="1:215" s="170" customFormat="1" ht="15" customHeight="1" x14ac:dyDescent="0.2">
      <c r="A45" s="13" t="s">
        <v>9</v>
      </c>
      <c r="B45" s="32" t="s">
        <v>10</v>
      </c>
      <c r="C45" s="158">
        <v>35</v>
      </c>
      <c r="D45" s="171"/>
      <c r="E45" s="34" t="s">
        <v>9</v>
      </c>
      <c r="F45" s="35" t="s">
        <v>10</v>
      </c>
      <c r="G45" s="49">
        <v>0</v>
      </c>
      <c r="H45" s="171"/>
      <c r="I45" s="34" t="s">
        <v>9</v>
      </c>
      <c r="J45" s="35" t="s">
        <v>10</v>
      </c>
      <c r="K45" s="49"/>
      <c r="L45" s="171"/>
      <c r="M45" s="34" t="s">
        <v>9</v>
      </c>
      <c r="N45" s="35" t="s">
        <v>10</v>
      </c>
      <c r="O45" s="49">
        <v>0</v>
      </c>
      <c r="P45" s="171"/>
      <c r="Q45" s="34" t="s">
        <v>9</v>
      </c>
      <c r="R45" s="35" t="s">
        <v>10</v>
      </c>
      <c r="S45" s="49"/>
      <c r="T45" s="171"/>
      <c r="U45" s="165" t="s">
        <v>9</v>
      </c>
      <c r="V45" s="157" t="s">
        <v>10</v>
      </c>
      <c r="W45" s="158">
        <v>15</v>
      </c>
      <c r="X45" s="171"/>
      <c r="Y45" s="165" t="s">
        <v>9</v>
      </c>
      <c r="Z45" s="157" t="s">
        <v>10</v>
      </c>
      <c r="AA45" s="158">
        <v>10</v>
      </c>
      <c r="AB45" s="171"/>
      <c r="AC45" s="34" t="s">
        <v>9</v>
      </c>
      <c r="AD45" s="35" t="s">
        <v>10</v>
      </c>
      <c r="AE45" s="49">
        <v>0</v>
      </c>
      <c r="AF45" s="171"/>
      <c r="AG45" s="34" t="s">
        <v>9</v>
      </c>
      <c r="AH45" s="35" t="s">
        <v>10</v>
      </c>
      <c r="AI45" s="49"/>
      <c r="AJ45" s="171"/>
    </row>
    <row r="46" spans="1:215" s="170" customFormat="1" ht="15" customHeight="1" x14ac:dyDescent="0.2">
      <c r="A46" s="13" t="s">
        <v>11</v>
      </c>
      <c r="B46" s="61" t="s">
        <v>12</v>
      </c>
      <c r="C46" s="158">
        <v>90</v>
      </c>
      <c r="D46" s="171"/>
      <c r="E46" s="13" t="s">
        <v>11</v>
      </c>
      <c r="F46" s="61" t="s">
        <v>12</v>
      </c>
      <c r="G46" s="158">
        <v>15</v>
      </c>
      <c r="H46" s="171"/>
      <c r="I46" s="34" t="s">
        <v>11</v>
      </c>
      <c r="J46" s="79" t="s">
        <v>12</v>
      </c>
      <c r="K46" s="49"/>
      <c r="L46" s="171"/>
      <c r="M46" s="13" t="s">
        <v>11</v>
      </c>
      <c r="N46" s="61" t="s">
        <v>12</v>
      </c>
      <c r="O46" s="158">
        <v>15</v>
      </c>
      <c r="P46" s="171"/>
      <c r="Q46" s="34" t="s">
        <v>11</v>
      </c>
      <c r="R46" s="79" t="s">
        <v>12</v>
      </c>
      <c r="S46" s="49"/>
      <c r="T46" s="171"/>
      <c r="U46" s="165" t="s">
        <v>11</v>
      </c>
      <c r="V46" s="162" t="s">
        <v>12</v>
      </c>
      <c r="W46" s="158">
        <v>60</v>
      </c>
      <c r="X46" s="171"/>
      <c r="Y46" s="165" t="s">
        <v>11</v>
      </c>
      <c r="Z46" s="162" t="s">
        <v>12</v>
      </c>
      <c r="AA46" s="158">
        <v>40</v>
      </c>
      <c r="AB46" s="171"/>
      <c r="AC46" s="165" t="s">
        <v>11</v>
      </c>
      <c r="AD46" s="162" t="s">
        <v>12</v>
      </c>
      <c r="AE46" s="158">
        <v>90</v>
      </c>
      <c r="AF46" s="171"/>
      <c r="AG46" s="34" t="s">
        <v>11</v>
      </c>
      <c r="AH46" s="79" t="s">
        <v>12</v>
      </c>
      <c r="AI46" s="49"/>
      <c r="AJ46" s="171"/>
    </row>
    <row r="47" spans="1:215" s="170" customFormat="1" ht="15" customHeight="1" x14ac:dyDescent="0.2">
      <c r="A47" s="32" t="s">
        <v>85</v>
      </c>
      <c r="B47" s="61" t="s">
        <v>86</v>
      </c>
      <c r="C47" s="158">
        <v>25</v>
      </c>
      <c r="D47" s="171"/>
      <c r="E47" s="32" t="s">
        <v>85</v>
      </c>
      <c r="F47" s="61" t="s">
        <v>86</v>
      </c>
      <c r="G47" s="158">
        <v>25</v>
      </c>
      <c r="H47" s="171"/>
      <c r="I47" s="35" t="s">
        <v>85</v>
      </c>
      <c r="J47" s="79" t="s">
        <v>86</v>
      </c>
      <c r="K47" s="49"/>
      <c r="L47" s="171"/>
      <c r="M47" s="32" t="s">
        <v>85</v>
      </c>
      <c r="N47" s="61" t="s">
        <v>86</v>
      </c>
      <c r="O47" s="158">
        <v>25</v>
      </c>
      <c r="P47" s="171"/>
      <c r="Q47" s="35" t="s">
        <v>85</v>
      </c>
      <c r="R47" s="79" t="s">
        <v>86</v>
      </c>
      <c r="S47" s="49"/>
      <c r="T47" s="171"/>
      <c r="U47" s="157" t="s">
        <v>85</v>
      </c>
      <c r="V47" s="162" t="s">
        <v>86</v>
      </c>
      <c r="W47" s="158">
        <v>25</v>
      </c>
      <c r="X47" s="171"/>
      <c r="Y47" s="157" t="s">
        <v>85</v>
      </c>
      <c r="Z47" s="162" t="s">
        <v>86</v>
      </c>
      <c r="AA47" s="158">
        <v>25</v>
      </c>
      <c r="AB47" s="171"/>
      <c r="AC47" s="157" t="s">
        <v>85</v>
      </c>
      <c r="AD47" s="162" t="s">
        <v>86</v>
      </c>
      <c r="AE47" s="158">
        <v>25</v>
      </c>
      <c r="AF47" s="171"/>
      <c r="AG47" s="35" t="s">
        <v>85</v>
      </c>
      <c r="AH47" s="79" t="s">
        <v>86</v>
      </c>
      <c r="AI47" s="49"/>
      <c r="AJ47" s="171"/>
    </row>
    <row r="48" spans="1:215" s="170" customFormat="1" ht="15" customHeight="1" thickBot="1" x14ac:dyDescent="0.25">
      <c r="A48" s="80" t="s">
        <v>58</v>
      </c>
      <c r="B48" s="80" t="s">
        <v>59</v>
      </c>
      <c r="C48" s="49">
        <v>0</v>
      </c>
      <c r="D48" s="171"/>
      <c r="E48" s="63" t="s">
        <v>58</v>
      </c>
      <c r="F48" s="63" t="s">
        <v>59</v>
      </c>
      <c r="G48" s="158">
        <v>10</v>
      </c>
      <c r="H48" s="171"/>
      <c r="I48" s="80" t="s">
        <v>58</v>
      </c>
      <c r="J48" s="80" t="s">
        <v>59</v>
      </c>
      <c r="K48" s="49"/>
      <c r="L48" s="171"/>
      <c r="M48" s="63" t="s">
        <v>58</v>
      </c>
      <c r="N48" s="63" t="s">
        <v>59</v>
      </c>
      <c r="O48" s="158">
        <v>10</v>
      </c>
      <c r="P48" s="171"/>
      <c r="Q48" s="80" t="s">
        <v>58</v>
      </c>
      <c r="R48" s="80" t="s">
        <v>59</v>
      </c>
      <c r="S48" s="49"/>
      <c r="T48" s="171"/>
      <c r="U48" s="166" t="s">
        <v>58</v>
      </c>
      <c r="V48" s="166" t="s">
        <v>59</v>
      </c>
      <c r="W48" s="158">
        <v>25</v>
      </c>
      <c r="X48" s="171"/>
      <c r="Y48" s="80" t="s">
        <v>58</v>
      </c>
      <c r="Z48" s="80" t="s">
        <v>59</v>
      </c>
      <c r="AA48" s="49">
        <v>0</v>
      </c>
      <c r="AB48" s="171"/>
      <c r="AC48" s="63" t="s">
        <v>58</v>
      </c>
      <c r="AD48" s="63" t="s">
        <v>59</v>
      </c>
      <c r="AE48" s="36">
        <v>35</v>
      </c>
      <c r="AF48" s="171"/>
      <c r="AG48" s="80" t="s">
        <v>58</v>
      </c>
      <c r="AH48" s="80" t="s">
        <v>59</v>
      </c>
      <c r="AI48" s="49"/>
      <c r="AJ48" s="171"/>
    </row>
    <row r="49" spans="1:215" s="9" customFormat="1" ht="22.5" customHeight="1" thickBot="1" x14ac:dyDescent="0.3">
      <c r="A49" s="109" t="s">
        <v>41</v>
      </c>
      <c r="B49" s="110"/>
      <c r="C49" s="50">
        <f>SUM(C44:C48)</f>
        <v>200</v>
      </c>
      <c r="D49" s="51">
        <v>0.09</v>
      </c>
      <c r="E49" s="109" t="s">
        <v>41</v>
      </c>
      <c r="F49" s="110"/>
      <c r="G49" s="50">
        <f>SUM(G44:G48)</f>
        <v>50</v>
      </c>
      <c r="H49" s="51">
        <v>0.36</v>
      </c>
      <c r="I49" s="109" t="s">
        <v>41</v>
      </c>
      <c r="J49" s="110"/>
      <c r="K49" s="50">
        <f>SUM(K44:K48)</f>
        <v>0</v>
      </c>
      <c r="L49" s="51"/>
      <c r="M49" s="109" t="s">
        <v>41</v>
      </c>
      <c r="N49" s="110"/>
      <c r="O49" s="50">
        <f>SUM(O44:O48)</f>
        <v>50</v>
      </c>
      <c r="P49" s="51">
        <v>0.36</v>
      </c>
      <c r="Q49" s="109" t="s">
        <v>41</v>
      </c>
      <c r="R49" s="110"/>
      <c r="S49" s="50">
        <f>SUM(S44:S48)</f>
        <v>0</v>
      </c>
      <c r="T49" s="51"/>
      <c r="U49" s="109" t="s">
        <v>41</v>
      </c>
      <c r="V49" s="110"/>
      <c r="W49" s="50">
        <f>SUM(W44:W48)</f>
        <v>150</v>
      </c>
      <c r="X49" s="51">
        <v>0.12</v>
      </c>
      <c r="Y49" s="109" t="s">
        <v>41</v>
      </c>
      <c r="Z49" s="110"/>
      <c r="AA49" s="50">
        <f>SUM(AA44:AA48)</f>
        <v>100</v>
      </c>
      <c r="AB49" s="51">
        <v>0.15</v>
      </c>
      <c r="AC49" s="109" t="s">
        <v>41</v>
      </c>
      <c r="AD49" s="110"/>
      <c r="AE49" s="50">
        <f>SUM(AE44:AE48)</f>
        <v>200</v>
      </c>
      <c r="AF49" s="51">
        <v>0.09</v>
      </c>
      <c r="AG49" s="109" t="s">
        <v>41</v>
      </c>
      <c r="AH49" s="110"/>
      <c r="AI49" s="50">
        <f>SUM(AI44:AI48)</f>
        <v>0</v>
      </c>
      <c r="AJ49" s="51"/>
    </row>
    <row r="50" spans="1:215" s="6" customFormat="1" ht="22.5" customHeight="1" thickBot="1" x14ac:dyDescent="0.25">
      <c r="A50" s="52" t="s">
        <v>55</v>
      </c>
      <c r="B50" s="53" t="s">
        <v>20</v>
      </c>
      <c r="C50" s="111" t="s">
        <v>22</v>
      </c>
      <c r="D50" s="112"/>
      <c r="E50" s="52" t="s">
        <v>55</v>
      </c>
      <c r="F50" s="53" t="s">
        <v>20</v>
      </c>
      <c r="G50" s="111" t="s">
        <v>22</v>
      </c>
      <c r="H50" s="112"/>
      <c r="I50" s="52" t="s">
        <v>55</v>
      </c>
      <c r="J50" s="53" t="s">
        <v>20</v>
      </c>
      <c r="K50" s="111" t="s">
        <v>22</v>
      </c>
      <c r="L50" s="112"/>
      <c r="M50" s="52" t="s">
        <v>55</v>
      </c>
      <c r="N50" s="53" t="s">
        <v>20</v>
      </c>
      <c r="O50" s="111" t="s">
        <v>22</v>
      </c>
      <c r="P50" s="112"/>
      <c r="Q50" s="52" t="s">
        <v>55</v>
      </c>
      <c r="R50" s="53" t="s">
        <v>20</v>
      </c>
      <c r="S50" s="111" t="s">
        <v>22</v>
      </c>
      <c r="T50" s="112"/>
      <c r="U50" s="52" t="s">
        <v>55</v>
      </c>
      <c r="V50" s="53" t="s">
        <v>20</v>
      </c>
      <c r="W50" s="111" t="s">
        <v>22</v>
      </c>
      <c r="X50" s="112"/>
      <c r="Y50" s="52" t="s">
        <v>55</v>
      </c>
      <c r="Z50" s="53" t="s">
        <v>20</v>
      </c>
      <c r="AA50" s="111" t="s">
        <v>22</v>
      </c>
      <c r="AB50" s="112"/>
      <c r="AC50" s="52" t="s">
        <v>55</v>
      </c>
      <c r="AD50" s="53" t="s">
        <v>20</v>
      </c>
      <c r="AE50" s="111" t="s">
        <v>22</v>
      </c>
      <c r="AF50" s="112"/>
      <c r="AG50" s="52" t="s">
        <v>55</v>
      </c>
      <c r="AH50" s="53" t="s">
        <v>20</v>
      </c>
      <c r="AI50" s="111" t="s">
        <v>22</v>
      </c>
      <c r="AJ50" s="112"/>
    </row>
    <row r="51" spans="1:215" s="9" customFormat="1" ht="22.5" customHeight="1" thickBot="1" x14ac:dyDescent="0.25">
      <c r="A51" s="139"/>
      <c r="B51" s="140"/>
      <c r="C51" s="140"/>
      <c r="D51" s="140"/>
      <c r="E51" s="140"/>
      <c r="F51" s="140"/>
      <c r="G51" s="140"/>
      <c r="H51" s="140"/>
      <c r="I51" s="55"/>
      <c r="J51" s="55"/>
      <c r="K51" s="55"/>
      <c r="L51" s="55"/>
      <c r="M51" s="139"/>
      <c r="N51" s="140"/>
      <c r="O51" s="140"/>
      <c r="P51" s="140"/>
      <c r="Q51" s="140"/>
      <c r="R51" s="140"/>
      <c r="S51" s="140"/>
      <c r="T51" s="140"/>
      <c r="U51" s="55"/>
      <c r="V51" s="55"/>
      <c r="W51" s="55"/>
      <c r="X51" s="55"/>
      <c r="Y51" s="55"/>
      <c r="Z51" s="55"/>
      <c r="AA51" s="55"/>
      <c r="AB51" s="55"/>
      <c r="AC51" s="139"/>
      <c r="AD51" s="140"/>
      <c r="AE51" s="140"/>
      <c r="AF51" s="140"/>
      <c r="AG51" s="140"/>
      <c r="AH51" s="140"/>
      <c r="AI51" s="140"/>
      <c r="AJ51" s="140"/>
    </row>
    <row r="52" spans="1:215" ht="99.75" customHeight="1" thickBot="1" x14ac:dyDescent="0.25">
      <c r="A52" s="141" t="s">
        <v>104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</row>
    <row r="53" spans="1:215" ht="13.5" thickBot="1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4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4"/>
      <c r="AD53" s="15"/>
      <c r="AE53" s="15"/>
      <c r="AF53" s="15"/>
      <c r="AG53" s="15"/>
      <c r="AH53" s="15"/>
      <c r="AI53" s="15"/>
      <c r="AJ53" s="38"/>
    </row>
    <row r="54" spans="1:215" x14ac:dyDescent="0.2">
      <c r="D54" s="1"/>
      <c r="P54" s="1"/>
      <c r="AF54" s="1"/>
    </row>
    <row r="55" spans="1:215" x14ac:dyDescent="0.2">
      <c r="D55" s="1"/>
      <c r="P55" s="1"/>
      <c r="AF55" s="1"/>
    </row>
    <row r="56" spans="1:215" x14ac:dyDescent="0.2">
      <c r="D56" s="1"/>
      <c r="P56" s="1"/>
      <c r="AF56" s="1"/>
    </row>
    <row r="57" spans="1:215" x14ac:dyDescent="0.2">
      <c r="D57" s="1"/>
      <c r="P57" s="1"/>
      <c r="AF57" s="1"/>
    </row>
    <row r="58" spans="1:215" x14ac:dyDescent="0.2">
      <c r="D58" s="1"/>
      <c r="P58" s="1"/>
      <c r="AF58" s="1"/>
    </row>
    <row r="59" spans="1:215" x14ac:dyDescent="0.2">
      <c r="D59" s="1"/>
      <c r="P59" s="1"/>
      <c r="AF59" s="1"/>
    </row>
    <row r="60" spans="1:215" x14ac:dyDescent="0.2">
      <c r="D60" s="1"/>
      <c r="P60" s="1"/>
      <c r="AF60" s="1"/>
    </row>
    <row r="61" spans="1:215" x14ac:dyDescent="0.2">
      <c r="D61" s="1"/>
      <c r="P61" s="1"/>
      <c r="AF61" s="1"/>
    </row>
    <row r="62" spans="1:215" s="1" customFormat="1" x14ac:dyDescent="0.2"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</row>
    <row r="63" spans="1:215" s="1" customFormat="1" x14ac:dyDescent="0.2"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</row>
    <row r="64" spans="1:215" s="1" customFormat="1" x14ac:dyDescent="0.2"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</row>
    <row r="65" spans="37:215" s="1" customFormat="1" x14ac:dyDescent="0.2"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</row>
    <row r="66" spans="37:215" s="1" customFormat="1" x14ac:dyDescent="0.2"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</row>
    <row r="67" spans="37:215" s="1" customFormat="1" x14ac:dyDescent="0.2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</row>
    <row r="68" spans="37:215" s="1" customFormat="1" x14ac:dyDescent="0.2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</row>
    <row r="69" spans="37:215" s="1" customFormat="1" x14ac:dyDescent="0.2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</row>
    <row r="70" spans="37:215" s="1" customFormat="1" x14ac:dyDescent="0.2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</row>
    <row r="71" spans="37:215" s="1" customFormat="1" x14ac:dyDescent="0.2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</row>
    <row r="72" spans="37:215" s="1" customFormat="1" x14ac:dyDescent="0.2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</row>
    <row r="73" spans="37:215" s="1" customFormat="1" x14ac:dyDescent="0.2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</row>
    <row r="74" spans="37:215" s="1" customFormat="1" x14ac:dyDescent="0.2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</row>
    <row r="75" spans="37:215" s="1" customFormat="1" x14ac:dyDescent="0.2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</row>
    <row r="76" spans="37:215" s="1" customFormat="1" x14ac:dyDescent="0.2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</row>
    <row r="77" spans="37:215" s="1" customFormat="1" x14ac:dyDescent="0.2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</row>
    <row r="78" spans="37:215" s="1" customFormat="1" x14ac:dyDescent="0.2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</row>
    <row r="79" spans="37:215" s="1" customFormat="1" x14ac:dyDescent="0.2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</row>
    <row r="80" spans="37:215" s="1" customFormat="1" x14ac:dyDescent="0.2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</row>
    <row r="81" spans="37:215" s="1" customFormat="1" x14ac:dyDescent="0.2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</row>
    <row r="82" spans="37:215" s="1" customFormat="1" x14ac:dyDescent="0.2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</row>
    <row r="83" spans="37:215" s="1" customFormat="1" x14ac:dyDescent="0.2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</row>
    <row r="84" spans="37:215" s="1" customFormat="1" x14ac:dyDescent="0.2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</row>
    <row r="85" spans="37:215" s="1" customFormat="1" x14ac:dyDescent="0.2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</row>
    <row r="86" spans="37:215" s="1" customFormat="1" x14ac:dyDescent="0.2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</row>
    <row r="87" spans="37:215" s="1" customFormat="1" x14ac:dyDescent="0.2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</row>
    <row r="88" spans="37:215" s="1" customFormat="1" x14ac:dyDescent="0.2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</row>
    <row r="89" spans="37:215" s="1" customFormat="1" x14ac:dyDescent="0.2"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</row>
    <row r="90" spans="37:215" s="1" customFormat="1" x14ac:dyDescent="0.2"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</row>
    <row r="91" spans="37:215" s="1" customFormat="1" x14ac:dyDescent="0.2"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</row>
    <row r="92" spans="37:215" s="1" customFormat="1" x14ac:dyDescent="0.2"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</row>
    <row r="93" spans="37:215" s="1" customFormat="1" x14ac:dyDescent="0.2"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</row>
    <row r="94" spans="37:215" s="1" customFormat="1" x14ac:dyDescent="0.2"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</row>
    <row r="95" spans="37:215" s="1" customFormat="1" x14ac:dyDescent="0.2"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</row>
    <row r="96" spans="37:215" s="1" customFormat="1" x14ac:dyDescent="0.2"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</row>
    <row r="97" spans="37:215" s="1" customFormat="1" x14ac:dyDescent="0.2"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</row>
    <row r="98" spans="37:215" s="1" customFormat="1" x14ac:dyDescent="0.2"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</row>
    <row r="99" spans="37:215" s="1" customFormat="1" x14ac:dyDescent="0.2"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</row>
    <row r="100" spans="37:215" s="1" customFormat="1" x14ac:dyDescent="0.2"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</row>
    <row r="101" spans="37:215" s="1" customFormat="1" x14ac:dyDescent="0.2"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</row>
    <row r="102" spans="37:215" s="1" customFormat="1" x14ac:dyDescent="0.2"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</row>
    <row r="103" spans="37:215" s="1" customFormat="1" x14ac:dyDescent="0.2"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</row>
    <row r="104" spans="37:215" s="1" customFormat="1" x14ac:dyDescent="0.2"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</row>
    <row r="105" spans="37:215" s="1" customFormat="1" x14ac:dyDescent="0.2"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</row>
    <row r="106" spans="37:215" s="1" customFormat="1" x14ac:dyDescent="0.2"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</row>
    <row r="107" spans="37:215" s="1" customFormat="1" x14ac:dyDescent="0.2"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</row>
    <row r="108" spans="37:215" s="1" customFormat="1" x14ac:dyDescent="0.2"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</row>
    <row r="109" spans="37:215" s="1" customFormat="1" x14ac:dyDescent="0.2"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</row>
    <row r="110" spans="37:215" s="1" customFormat="1" x14ac:dyDescent="0.2"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</row>
    <row r="111" spans="37:215" s="1" customFormat="1" x14ac:dyDescent="0.2"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</row>
    <row r="112" spans="37:215" s="1" customFormat="1" x14ac:dyDescent="0.2"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</row>
    <row r="113" spans="37:215" s="1" customFormat="1" x14ac:dyDescent="0.2"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</row>
    <row r="114" spans="37:215" s="1" customFormat="1" x14ac:dyDescent="0.2"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</row>
    <row r="115" spans="37:215" s="1" customFormat="1" x14ac:dyDescent="0.2"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</row>
    <row r="116" spans="37:215" s="1" customFormat="1" x14ac:dyDescent="0.2"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</row>
    <row r="117" spans="37:215" s="1" customFormat="1" x14ac:dyDescent="0.2"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</row>
    <row r="118" spans="37:215" s="1" customFormat="1" x14ac:dyDescent="0.2"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</row>
    <row r="119" spans="37:215" s="1" customFormat="1" x14ac:dyDescent="0.2"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</row>
    <row r="120" spans="37:215" s="1" customFormat="1" x14ac:dyDescent="0.2"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</row>
    <row r="121" spans="37:215" s="1" customFormat="1" x14ac:dyDescent="0.2"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</row>
    <row r="122" spans="37:215" s="1" customFormat="1" x14ac:dyDescent="0.2"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</row>
    <row r="123" spans="37:215" s="1" customFormat="1" x14ac:dyDescent="0.2"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</row>
    <row r="124" spans="37:215" s="1" customFormat="1" x14ac:dyDescent="0.2"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</row>
    <row r="125" spans="37:215" s="1" customFormat="1" x14ac:dyDescent="0.2"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</row>
    <row r="126" spans="37:215" s="1" customFormat="1" x14ac:dyDescent="0.2"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</row>
    <row r="127" spans="37:215" s="1" customFormat="1" x14ac:dyDescent="0.2"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</row>
    <row r="128" spans="37:215" s="1" customFormat="1" x14ac:dyDescent="0.2"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</row>
    <row r="129" spans="37:215" s="1" customFormat="1" x14ac:dyDescent="0.2"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</row>
    <row r="130" spans="37:215" s="1" customFormat="1" x14ac:dyDescent="0.2"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</row>
    <row r="131" spans="37:215" s="1" customFormat="1" x14ac:dyDescent="0.2"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</row>
    <row r="132" spans="37:215" s="1" customFormat="1" x14ac:dyDescent="0.2"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</row>
    <row r="133" spans="37:215" s="1" customFormat="1" x14ac:dyDescent="0.2"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</row>
    <row r="134" spans="37:215" s="1" customFormat="1" x14ac:dyDescent="0.2"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</row>
    <row r="135" spans="37:215" s="1" customFormat="1" x14ac:dyDescent="0.2"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</row>
    <row r="136" spans="37:215" s="1" customFormat="1" x14ac:dyDescent="0.2"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</row>
    <row r="137" spans="37:215" s="1" customFormat="1" x14ac:dyDescent="0.2"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</row>
    <row r="138" spans="37:215" s="1" customFormat="1" x14ac:dyDescent="0.2"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</row>
    <row r="139" spans="37:215" s="1" customFormat="1" x14ac:dyDescent="0.2"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</row>
    <row r="140" spans="37:215" s="1" customFormat="1" x14ac:dyDescent="0.2"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</row>
    <row r="141" spans="37:215" s="1" customFormat="1" x14ac:dyDescent="0.2"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</row>
    <row r="142" spans="37:215" s="1" customFormat="1" x14ac:dyDescent="0.2"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</row>
    <row r="143" spans="37:215" s="1" customFormat="1" x14ac:dyDescent="0.2"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</row>
    <row r="144" spans="37:215" s="1" customFormat="1" x14ac:dyDescent="0.2"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</row>
    <row r="145" spans="37:215" s="1" customFormat="1" x14ac:dyDescent="0.2"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</row>
    <row r="146" spans="37:215" s="1" customFormat="1" x14ac:dyDescent="0.2"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</row>
    <row r="147" spans="37:215" s="1" customFormat="1" x14ac:dyDescent="0.2"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</row>
    <row r="148" spans="37:215" s="1" customFormat="1" x14ac:dyDescent="0.2"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</row>
    <row r="149" spans="37:215" s="1" customFormat="1" x14ac:dyDescent="0.2"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</row>
    <row r="150" spans="37:215" s="1" customFormat="1" x14ac:dyDescent="0.2"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</row>
    <row r="151" spans="37:215" s="1" customFormat="1" x14ac:dyDescent="0.2"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</row>
    <row r="152" spans="37:215" s="1" customFormat="1" x14ac:dyDescent="0.2"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</row>
    <row r="153" spans="37:215" s="1" customFormat="1" x14ac:dyDescent="0.2"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</row>
    <row r="154" spans="37:215" s="1" customFormat="1" x14ac:dyDescent="0.2"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</row>
    <row r="155" spans="37:215" s="1" customFormat="1" x14ac:dyDescent="0.2"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</row>
    <row r="156" spans="37:215" s="1" customFormat="1" x14ac:dyDescent="0.2"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</row>
    <row r="157" spans="37:215" s="1" customFormat="1" x14ac:dyDescent="0.2"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</row>
    <row r="158" spans="37:215" s="1" customFormat="1" x14ac:dyDescent="0.2"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</row>
    <row r="159" spans="37:215" s="1" customFormat="1" x14ac:dyDescent="0.2"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</row>
    <row r="160" spans="37:215" s="1" customFormat="1" x14ac:dyDescent="0.2"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</row>
    <row r="161" spans="37:215" s="1" customFormat="1" x14ac:dyDescent="0.2"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</row>
    <row r="162" spans="37:215" s="1" customFormat="1" x14ac:dyDescent="0.2"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</row>
    <row r="163" spans="37:215" s="1" customFormat="1" x14ac:dyDescent="0.2"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</row>
    <row r="164" spans="37:215" s="1" customFormat="1" x14ac:dyDescent="0.2"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</row>
    <row r="165" spans="37:215" s="1" customFormat="1" x14ac:dyDescent="0.2"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</row>
    <row r="166" spans="37:215" s="1" customFormat="1" x14ac:dyDescent="0.2"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</row>
    <row r="167" spans="37:215" s="1" customFormat="1" x14ac:dyDescent="0.2"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</row>
    <row r="168" spans="37:215" s="1" customFormat="1" x14ac:dyDescent="0.2"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</row>
    <row r="169" spans="37:215" s="1" customFormat="1" x14ac:dyDescent="0.2"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</row>
    <row r="170" spans="37:215" s="1" customFormat="1" x14ac:dyDescent="0.2"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</row>
    <row r="171" spans="37:215" s="1" customFormat="1" x14ac:dyDescent="0.2"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</row>
    <row r="172" spans="37:215" s="1" customFormat="1" x14ac:dyDescent="0.2"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</row>
    <row r="173" spans="37:215" s="1" customFormat="1" x14ac:dyDescent="0.2"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</row>
    <row r="174" spans="37:215" s="1" customFormat="1" x14ac:dyDescent="0.2"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</row>
    <row r="175" spans="37:215" s="1" customFormat="1" x14ac:dyDescent="0.2"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</row>
    <row r="176" spans="37:215" s="1" customFormat="1" x14ac:dyDescent="0.2"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</row>
    <row r="177" spans="37:215" s="1" customFormat="1" x14ac:dyDescent="0.2"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</row>
    <row r="178" spans="37:215" s="1" customFormat="1" x14ac:dyDescent="0.2"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</row>
    <row r="179" spans="37:215" s="1" customFormat="1" x14ac:dyDescent="0.2"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</row>
    <row r="180" spans="37:215" s="1" customFormat="1" x14ac:dyDescent="0.2"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</row>
    <row r="181" spans="37:215" s="1" customFormat="1" x14ac:dyDescent="0.2"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</row>
    <row r="182" spans="37:215" s="1" customFormat="1" x14ac:dyDescent="0.2"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</row>
    <row r="183" spans="37:215" s="1" customFormat="1" x14ac:dyDescent="0.2"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</row>
    <row r="184" spans="37:215" s="1" customFormat="1" x14ac:dyDescent="0.2"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</row>
    <row r="185" spans="37:215" s="1" customFormat="1" x14ac:dyDescent="0.2"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</row>
    <row r="186" spans="37:215" s="1" customFormat="1" x14ac:dyDescent="0.2"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</row>
    <row r="187" spans="37:215" s="1" customFormat="1" x14ac:dyDescent="0.2"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</row>
    <row r="188" spans="37:215" s="1" customFormat="1" x14ac:dyDescent="0.2"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</row>
    <row r="189" spans="37:215" s="1" customFormat="1" x14ac:dyDescent="0.2"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</row>
    <row r="190" spans="37:215" s="1" customFormat="1" x14ac:dyDescent="0.2"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</row>
    <row r="191" spans="37:215" s="1" customFormat="1" x14ac:dyDescent="0.2"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</row>
    <row r="192" spans="37:215" s="1" customFormat="1" x14ac:dyDescent="0.2"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</row>
    <row r="193" spans="37:215" s="1" customFormat="1" x14ac:dyDescent="0.2"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</row>
    <row r="194" spans="37:215" s="1" customFormat="1" x14ac:dyDescent="0.2"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</row>
    <row r="195" spans="37:215" s="1" customFormat="1" x14ac:dyDescent="0.2"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</row>
    <row r="196" spans="37:215" s="1" customFormat="1" x14ac:dyDescent="0.2"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</row>
    <row r="197" spans="37:215" s="1" customFormat="1" x14ac:dyDescent="0.2"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</row>
    <row r="198" spans="37:215" s="1" customFormat="1" x14ac:dyDescent="0.2"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</row>
    <row r="199" spans="37:215" s="1" customFormat="1" x14ac:dyDescent="0.2"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</row>
    <row r="200" spans="37:215" s="1" customFormat="1" x14ac:dyDescent="0.2"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</row>
    <row r="201" spans="37:215" s="1" customFormat="1" x14ac:dyDescent="0.2"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</row>
    <row r="202" spans="37:215" s="1" customFormat="1" x14ac:dyDescent="0.2"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</row>
    <row r="203" spans="37:215" s="1" customFormat="1" x14ac:dyDescent="0.2"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</row>
    <row r="204" spans="37:215" s="1" customFormat="1" x14ac:dyDescent="0.2"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</row>
    <row r="205" spans="37:215" s="1" customFormat="1" x14ac:dyDescent="0.2"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</row>
    <row r="206" spans="37:215" s="1" customFormat="1" x14ac:dyDescent="0.2"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</row>
    <row r="207" spans="37:215" s="1" customFormat="1" x14ac:dyDescent="0.2"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</row>
    <row r="208" spans="37:215" s="1" customFormat="1" x14ac:dyDescent="0.2"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</row>
    <row r="209" spans="37:215" s="1" customFormat="1" x14ac:dyDescent="0.2"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</row>
    <row r="210" spans="37:215" s="1" customFormat="1" x14ac:dyDescent="0.2"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</row>
    <row r="211" spans="37:215" s="1" customFormat="1" x14ac:dyDescent="0.2"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</row>
    <row r="212" spans="37:215" s="1" customFormat="1" x14ac:dyDescent="0.2"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</row>
    <row r="213" spans="37:215" s="1" customFormat="1" x14ac:dyDescent="0.2"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</row>
    <row r="214" spans="37:215" s="1" customFormat="1" x14ac:dyDescent="0.2"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</row>
    <row r="215" spans="37:215" s="1" customFormat="1" x14ac:dyDescent="0.2"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</row>
    <row r="216" spans="37:215" s="1" customFormat="1" x14ac:dyDescent="0.2"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</row>
    <row r="217" spans="37:215" s="1" customFormat="1" x14ac:dyDescent="0.2"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</row>
    <row r="218" spans="37:215" s="1" customFormat="1" x14ac:dyDescent="0.2"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</row>
    <row r="219" spans="37:215" s="1" customFormat="1" x14ac:dyDescent="0.2"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</row>
    <row r="220" spans="37:215" s="1" customFormat="1" x14ac:dyDescent="0.2"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</row>
    <row r="221" spans="37:215" s="1" customFormat="1" x14ac:dyDescent="0.2"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</row>
    <row r="222" spans="37:215" s="1" customFormat="1" x14ac:dyDescent="0.2"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</row>
    <row r="223" spans="37:215" s="1" customFormat="1" x14ac:dyDescent="0.2"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</row>
    <row r="224" spans="37:215" s="1" customFormat="1" x14ac:dyDescent="0.2"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</row>
    <row r="225" spans="37:215" s="1" customFormat="1" x14ac:dyDescent="0.2"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</row>
    <row r="226" spans="37:215" s="1" customFormat="1" x14ac:dyDescent="0.2"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</row>
    <row r="227" spans="37:215" s="1" customFormat="1" x14ac:dyDescent="0.2"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</row>
    <row r="228" spans="37:215" s="1" customFormat="1" x14ac:dyDescent="0.2"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</row>
    <row r="229" spans="37:215" s="1" customFormat="1" x14ac:dyDescent="0.2"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</row>
    <row r="230" spans="37:215" s="1" customFormat="1" x14ac:dyDescent="0.2"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</row>
    <row r="231" spans="37:215" s="1" customFormat="1" x14ac:dyDescent="0.2"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</row>
    <row r="232" spans="37:215" s="1" customFormat="1" x14ac:dyDescent="0.2"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</row>
    <row r="233" spans="37:215" s="1" customFormat="1" x14ac:dyDescent="0.2"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</row>
    <row r="234" spans="37:215" s="1" customFormat="1" x14ac:dyDescent="0.2"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</row>
    <row r="235" spans="37:215" s="1" customFormat="1" x14ac:dyDescent="0.2"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</row>
    <row r="236" spans="37:215" s="1" customFormat="1" x14ac:dyDescent="0.2"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</row>
    <row r="237" spans="37:215" s="1" customFormat="1" x14ac:dyDescent="0.2"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</row>
    <row r="238" spans="37:215" s="1" customFormat="1" x14ac:dyDescent="0.2"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</row>
    <row r="239" spans="37:215" s="1" customFormat="1" x14ac:dyDescent="0.2"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</row>
    <row r="240" spans="37:215" s="1" customFormat="1" x14ac:dyDescent="0.2"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</row>
    <row r="241" spans="37:215" s="1" customFormat="1" x14ac:dyDescent="0.2"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</row>
    <row r="242" spans="37:215" s="1" customFormat="1" x14ac:dyDescent="0.2"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</row>
    <row r="243" spans="37:215" s="1" customFormat="1" x14ac:dyDescent="0.2"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</row>
    <row r="244" spans="37:215" s="1" customFormat="1" x14ac:dyDescent="0.2"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</row>
    <row r="245" spans="37:215" s="1" customFormat="1" x14ac:dyDescent="0.2"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</row>
    <row r="246" spans="37:215" s="1" customFormat="1" x14ac:dyDescent="0.2"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</row>
    <row r="247" spans="37:215" s="1" customFormat="1" x14ac:dyDescent="0.2"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</row>
    <row r="248" spans="37:215" s="1" customFormat="1" x14ac:dyDescent="0.2"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</row>
    <row r="249" spans="37:215" s="1" customFormat="1" x14ac:dyDescent="0.2"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</row>
    <row r="250" spans="37:215" s="1" customFormat="1" x14ac:dyDescent="0.2"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</row>
    <row r="251" spans="37:215" s="1" customFormat="1" x14ac:dyDescent="0.2"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</row>
    <row r="252" spans="37:215" s="1" customFormat="1" x14ac:dyDescent="0.2"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</row>
    <row r="253" spans="37:215" s="1" customFormat="1" x14ac:dyDescent="0.2"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</row>
    <row r="254" spans="37:215" s="1" customFormat="1" x14ac:dyDescent="0.2"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</row>
    <row r="255" spans="37:215" s="1" customFormat="1" x14ac:dyDescent="0.2"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</row>
    <row r="256" spans="37:215" s="1" customFormat="1" x14ac:dyDescent="0.2"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</row>
    <row r="257" spans="37:215" s="1" customFormat="1" x14ac:dyDescent="0.2"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</row>
    <row r="258" spans="37:215" s="1" customFormat="1" x14ac:dyDescent="0.2"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</row>
    <row r="259" spans="37:215" s="1" customFormat="1" x14ac:dyDescent="0.2"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</row>
    <row r="260" spans="37:215" s="1" customFormat="1" x14ac:dyDescent="0.2"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</row>
    <row r="261" spans="37:215" s="1" customFormat="1" x14ac:dyDescent="0.2"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</row>
    <row r="262" spans="37:215" s="1" customFormat="1" x14ac:dyDescent="0.2"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</row>
    <row r="263" spans="37:215" s="1" customFormat="1" x14ac:dyDescent="0.2"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</row>
    <row r="264" spans="37:215" s="1" customFormat="1" x14ac:dyDescent="0.2"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</row>
    <row r="265" spans="37:215" s="1" customFormat="1" x14ac:dyDescent="0.2"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</row>
    <row r="266" spans="37:215" s="1" customFormat="1" x14ac:dyDescent="0.2"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</row>
    <row r="267" spans="37:215" s="1" customFormat="1" x14ac:dyDescent="0.2"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</row>
    <row r="268" spans="37:215" s="1" customFormat="1" x14ac:dyDescent="0.2"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</row>
    <row r="269" spans="37:215" s="1" customFormat="1" x14ac:dyDescent="0.2"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</row>
    <row r="270" spans="37:215" s="1" customFormat="1" x14ac:dyDescent="0.2"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</row>
    <row r="271" spans="37:215" s="1" customFormat="1" x14ac:dyDescent="0.2"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</row>
    <row r="272" spans="37:215" s="1" customFormat="1" x14ac:dyDescent="0.2"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</row>
    <row r="273" spans="37:215" s="1" customFormat="1" x14ac:dyDescent="0.2"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</row>
    <row r="274" spans="37:215" s="1" customFormat="1" x14ac:dyDescent="0.2"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</row>
  </sheetData>
  <sheetProtection formatCells="0"/>
  <mergeCells count="160">
    <mergeCell ref="AJ25:AJ32"/>
    <mergeCell ref="AF25:AF32"/>
    <mergeCell ref="AB25:AB32"/>
    <mergeCell ref="X25:X32"/>
    <mergeCell ref="T25:T32"/>
    <mergeCell ref="P25:P32"/>
    <mergeCell ref="L25:L32"/>
    <mergeCell ref="A23:B23"/>
    <mergeCell ref="E23:F23"/>
    <mergeCell ref="M23:N23"/>
    <mergeCell ref="Q23:R23"/>
    <mergeCell ref="Y23:Z23"/>
    <mergeCell ref="AC23:AD23"/>
    <mergeCell ref="AG23:AH23"/>
    <mergeCell ref="I23:J23"/>
    <mergeCell ref="M2:N2"/>
    <mergeCell ref="Q2:R2"/>
    <mergeCell ref="Y2:Z2"/>
    <mergeCell ref="AC2:AD2"/>
    <mergeCell ref="AG2:AH2"/>
    <mergeCell ref="G14:H14"/>
    <mergeCell ref="O14:P14"/>
    <mergeCell ref="S14:T14"/>
    <mergeCell ref="AA14:AB14"/>
    <mergeCell ref="AE14:AF14"/>
    <mergeCell ref="A1:D1"/>
    <mergeCell ref="E1:H1"/>
    <mergeCell ref="M1:P1"/>
    <mergeCell ref="Q1:T1"/>
    <mergeCell ref="Y1:AB1"/>
    <mergeCell ref="AC1:AF1"/>
    <mergeCell ref="I1:L1"/>
    <mergeCell ref="A33:B33"/>
    <mergeCell ref="E33:F33"/>
    <mergeCell ref="M33:N33"/>
    <mergeCell ref="Q33:R33"/>
    <mergeCell ref="Y33:Z33"/>
    <mergeCell ref="AC33:AD33"/>
    <mergeCell ref="D5:D12"/>
    <mergeCell ref="H5:H12"/>
    <mergeCell ref="P5:P12"/>
    <mergeCell ref="T5:T12"/>
    <mergeCell ref="AB5:AB12"/>
    <mergeCell ref="AF5:AF12"/>
    <mergeCell ref="C14:D14"/>
    <mergeCell ref="H25:H32"/>
    <mergeCell ref="D25:D32"/>
    <mergeCell ref="A2:B2"/>
    <mergeCell ref="E2:F2"/>
    <mergeCell ref="C24:D24"/>
    <mergeCell ref="G24:H24"/>
    <mergeCell ref="O24:P24"/>
    <mergeCell ref="S24:T24"/>
    <mergeCell ref="AA24:AB24"/>
    <mergeCell ref="AE24:AF24"/>
    <mergeCell ref="K24:L24"/>
    <mergeCell ref="A42:B42"/>
    <mergeCell ref="E42:F42"/>
    <mergeCell ref="M42:N42"/>
    <mergeCell ref="Q42:R42"/>
    <mergeCell ref="Y42:Z42"/>
    <mergeCell ref="AC42:AD42"/>
    <mergeCell ref="D35:D41"/>
    <mergeCell ref="H35:H41"/>
    <mergeCell ref="P35:P41"/>
    <mergeCell ref="T35:T41"/>
    <mergeCell ref="AB35:AB41"/>
    <mergeCell ref="AF35:AF41"/>
    <mergeCell ref="I33:J33"/>
    <mergeCell ref="L35:L41"/>
    <mergeCell ref="A51:H51"/>
    <mergeCell ref="M51:T51"/>
    <mergeCell ref="AC51:AJ51"/>
    <mergeCell ref="A52:AJ52"/>
    <mergeCell ref="C43:D43"/>
    <mergeCell ref="G43:H43"/>
    <mergeCell ref="O43:P43"/>
    <mergeCell ref="S43:T43"/>
    <mergeCell ref="AA43:AB43"/>
    <mergeCell ref="AE43:AF43"/>
    <mergeCell ref="A49:B49"/>
    <mergeCell ref="E49:F49"/>
    <mergeCell ref="M49:N49"/>
    <mergeCell ref="Q49:R49"/>
    <mergeCell ref="Y49:Z49"/>
    <mergeCell ref="AC49:AD49"/>
    <mergeCell ref="C50:D50"/>
    <mergeCell ref="G50:H50"/>
    <mergeCell ref="O50:P50"/>
    <mergeCell ref="S50:T50"/>
    <mergeCell ref="AA50:AB50"/>
    <mergeCell ref="AE50:AF50"/>
    <mergeCell ref="AI50:AJ50"/>
    <mergeCell ref="AG49:AH49"/>
    <mergeCell ref="D44:D48"/>
    <mergeCell ref="P44:P48"/>
    <mergeCell ref="T44:T48"/>
    <mergeCell ref="AB44:AB48"/>
    <mergeCell ref="AF44:AF48"/>
    <mergeCell ref="AJ44:AJ48"/>
    <mergeCell ref="H44:H48"/>
    <mergeCell ref="L44:L48"/>
    <mergeCell ref="C4:D4"/>
    <mergeCell ref="G4:H4"/>
    <mergeCell ref="O4:P4"/>
    <mergeCell ref="S4:T4"/>
    <mergeCell ref="AA4:AB4"/>
    <mergeCell ref="AE4:AF4"/>
    <mergeCell ref="A13:B13"/>
    <mergeCell ref="E13:F13"/>
    <mergeCell ref="M13:N13"/>
    <mergeCell ref="Q13:R13"/>
    <mergeCell ref="Y13:Z13"/>
    <mergeCell ref="AC13:AD13"/>
    <mergeCell ref="D15:D22"/>
    <mergeCell ref="H15:H22"/>
    <mergeCell ref="P15:P22"/>
    <mergeCell ref="T15:T22"/>
    <mergeCell ref="AB15:AB22"/>
    <mergeCell ref="AF15:AF22"/>
    <mergeCell ref="AJ15:AJ22"/>
    <mergeCell ref="I42:J42"/>
    <mergeCell ref="I2:J2"/>
    <mergeCell ref="K4:L4"/>
    <mergeCell ref="L5:L12"/>
    <mergeCell ref="I13:J13"/>
    <mergeCell ref="K14:L14"/>
    <mergeCell ref="L15:L22"/>
    <mergeCell ref="U23:V23"/>
    <mergeCell ref="W24:X24"/>
    <mergeCell ref="U33:V33"/>
    <mergeCell ref="U1:X1"/>
    <mergeCell ref="U2:V2"/>
    <mergeCell ref="W4:X4"/>
    <mergeCell ref="X5:X12"/>
    <mergeCell ref="U13:V13"/>
    <mergeCell ref="W14:X14"/>
    <mergeCell ref="X15:X22"/>
    <mergeCell ref="AG33:AH33"/>
    <mergeCell ref="AG1:AJ1"/>
    <mergeCell ref="AI14:AJ14"/>
    <mergeCell ref="AG13:AH13"/>
    <mergeCell ref="AG42:AH42"/>
    <mergeCell ref="AI24:AJ24"/>
    <mergeCell ref="AJ5:AJ12"/>
    <mergeCell ref="AI4:AJ4"/>
    <mergeCell ref="U42:V42"/>
    <mergeCell ref="W43:X43"/>
    <mergeCell ref="X44:X48"/>
    <mergeCell ref="X35:X41"/>
    <mergeCell ref="AI43:AJ43"/>
    <mergeCell ref="AJ35:AJ41"/>
    <mergeCell ref="AA34:AB34"/>
    <mergeCell ref="AE34:AF34"/>
    <mergeCell ref="AI34:AJ34"/>
    <mergeCell ref="U49:V49"/>
    <mergeCell ref="W50:X50"/>
    <mergeCell ref="K43:L43"/>
    <mergeCell ref="I49:J49"/>
    <mergeCell ref="K50:L50"/>
  </mergeCells>
  <printOptions horizontalCentered="1" verticalCentered="1"/>
  <pageMargins left="0.39370078740157499" right="0.59055118110236204" top="0.31496062992126" bottom="0" header="0" footer="0"/>
  <pageSetup paperSize="9" scale="76" fitToWidth="0" pageOrder="overThenDown" orientation="landscape" r:id="rId1"/>
  <headerFooter alignWithMargins="0"/>
  <colBreaks count="2" manualBreakCount="2">
    <brk id="12" max="52" man="1"/>
    <brk id="24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59"/>
  <sheetViews>
    <sheetView tabSelected="1" zoomScale="70" zoomScaleNormal="70" zoomScaleSheetLayoutView="85" workbookViewId="0">
      <selection activeCell="K23" sqref="K23"/>
    </sheetView>
  </sheetViews>
  <sheetFormatPr defaultRowHeight="18" x14ac:dyDescent="0.25"/>
  <cols>
    <col min="1" max="1" width="8.42578125" style="84" customWidth="1"/>
    <col min="2" max="2" width="52.28515625" style="84" customWidth="1"/>
    <col min="3" max="3" width="17" style="83" customWidth="1"/>
    <col min="4" max="7" width="10" style="84" customWidth="1"/>
    <col min="8" max="8" width="16.85546875" style="100" customWidth="1"/>
    <col min="9" max="11" width="28.140625" style="84" customWidth="1"/>
    <col min="12" max="16384" width="9.140625" style="84"/>
  </cols>
  <sheetData>
    <row r="1" spans="1:11" ht="21" customHeight="1" thickBot="1" x14ac:dyDescent="0.25">
      <c r="A1" s="156" t="s">
        <v>84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s="86" customFormat="1" ht="59.25" customHeight="1" thickBot="1" x14ac:dyDescent="0.25">
      <c r="A2" s="145" t="s">
        <v>72</v>
      </c>
      <c r="B2" s="146"/>
      <c r="C2" s="85" t="s">
        <v>37</v>
      </c>
      <c r="D2" s="85" t="s">
        <v>23</v>
      </c>
      <c r="E2" s="85" t="s">
        <v>24</v>
      </c>
      <c r="F2" s="85" t="s">
        <v>25</v>
      </c>
      <c r="G2" s="85" t="s">
        <v>26</v>
      </c>
      <c r="H2" s="85" t="s">
        <v>27</v>
      </c>
      <c r="I2" s="72" t="s">
        <v>38</v>
      </c>
      <c r="J2" s="73" t="s">
        <v>39</v>
      </c>
      <c r="K2" s="74" t="s">
        <v>40</v>
      </c>
    </row>
    <row r="3" spans="1:11" ht="85.5" customHeight="1" thickBot="1" x14ac:dyDescent="0.25">
      <c r="A3" s="147" t="s">
        <v>2</v>
      </c>
      <c r="B3" s="87" t="s">
        <v>42</v>
      </c>
      <c r="C3" s="88" t="s">
        <v>73</v>
      </c>
      <c r="D3" s="89">
        <f t="shared" ref="D3:D17" si="0">F3+E3</f>
        <v>400</v>
      </c>
      <c r="E3" s="89">
        <v>100</v>
      </c>
      <c r="F3" s="89">
        <v>300</v>
      </c>
      <c r="G3" s="89">
        <v>100</v>
      </c>
      <c r="H3" s="90">
        <f>(F3-G3)*0.8</f>
        <v>160</v>
      </c>
      <c r="I3" s="70">
        <v>481</v>
      </c>
      <c r="J3" s="71">
        <v>160</v>
      </c>
      <c r="K3" s="44">
        <v>0</v>
      </c>
    </row>
    <row r="4" spans="1:11" ht="85.5" customHeight="1" x14ac:dyDescent="0.2">
      <c r="A4" s="147"/>
      <c r="B4" s="148" t="s">
        <v>43</v>
      </c>
      <c r="C4" s="91" t="s">
        <v>74</v>
      </c>
      <c r="D4" s="23">
        <f t="shared" si="0"/>
        <v>800</v>
      </c>
      <c r="E4" s="24">
        <v>100</v>
      </c>
      <c r="F4" s="24">
        <v>700</v>
      </c>
      <c r="G4" s="24">
        <v>150</v>
      </c>
      <c r="H4" s="64">
        <f>F4-G4</f>
        <v>550</v>
      </c>
      <c r="I4" s="42">
        <v>429</v>
      </c>
      <c r="J4" s="43">
        <v>429</v>
      </c>
      <c r="K4" s="44">
        <v>121</v>
      </c>
    </row>
    <row r="5" spans="1:11" ht="85.5" customHeight="1" x14ac:dyDescent="0.2">
      <c r="A5" s="147"/>
      <c r="B5" s="149"/>
      <c r="C5" s="93" t="s">
        <v>75</v>
      </c>
      <c r="D5" s="25">
        <f>E5+F5</f>
        <v>750</v>
      </c>
      <c r="E5" s="26">
        <v>100</v>
      </c>
      <c r="F5" s="26">
        <v>650</v>
      </c>
      <c r="G5" s="26">
        <v>150</v>
      </c>
      <c r="H5" s="66">
        <f>F5-G5</f>
        <v>500</v>
      </c>
      <c r="I5" s="42">
        <v>429</v>
      </c>
      <c r="J5" s="43">
        <v>429</v>
      </c>
      <c r="K5" s="44">
        <v>71</v>
      </c>
    </row>
    <row r="6" spans="1:11" ht="85.5" customHeight="1" x14ac:dyDescent="0.2">
      <c r="A6" s="147"/>
      <c r="B6" s="149"/>
      <c r="C6" s="93" t="s">
        <v>76</v>
      </c>
      <c r="D6" s="25">
        <f t="shared" ref="D6:D7" si="1">E6+F6</f>
        <v>800</v>
      </c>
      <c r="E6" s="26">
        <v>100</v>
      </c>
      <c r="F6" s="26">
        <v>700</v>
      </c>
      <c r="G6" s="26">
        <v>150</v>
      </c>
      <c r="H6" s="66">
        <f t="shared" ref="H6:H7" si="2">F6-G6</f>
        <v>550</v>
      </c>
      <c r="I6" s="42">
        <v>439</v>
      </c>
      <c r="J6" s="43">
        <v>439</v>
      </c>
      <c r="K6" s="44">
        <v>111</v>
      </c>
    </row>
    <row r="7" spans="1:11" ht="85.5" customHeight="1" x14ac:dyDescent="0.2">
      <c r="A7" s="147"/>
      <c r="B7" s="149"/>
      <c r="C7" s="93" t="s">
        <v>77</v>
      </c>
      <c r="D7" s="25">
        <f t="shared" si="1"/>
        <v>600</v>
      </c>
      <c r="E7" s="26">
        <v>100</v>
      </c>
      <c r="F7" s="26">
        <v>500</v>
      </c>
      <c r="G7" s="26">
        <v>150</v>
      </c>
      <c r="H7" s="66">
        <f t="shared" si="2"/>
        <v>350</v>
      </c>
      <c r="I7" s="42">
        <v>389</v>
      </c>
      <c r="J7" s="43">
        <v>350</v>
      </c>
      <c r="K7" s="44">
        <v>0</v>
      </c>
    </row>
    <row r="8" spans="1:11" ht="85.5" customHeight="1" thickBot="1" x14ac:dyDescent="0.25">
      <c r="A8" s="147"/>
      <c r="B8" s="149"/>
      <c r="C8" s="92" t="s">
        <v>78</v>
      </c>
      <c r="D8" s="21">
        <f t="shared" si="0"/>
        <v>450</v>
      </c>
      <c r="E8" s="22">
        <v>100</v>
      </c>
      <c r="F8" s="22">
        <v>350</v>
      </c>
      <c r="G8" s="22">
        <v>150</v>
      </c>
      <c r="H8" s="65">
        <f>F8-G8</f>
        <v>200</v>
      </c>
      <c r="I8" s="42">
        <v>329</v>
      </c>
      <c r="J8" s="43">
        <v>200</v>
      </c>
      <c r="K8" s="44">
        <v>0</v>
      </c>
    </row>
    <row r="9" spans="1:11" ht="85.5" customHeight="1" x14ac:dyDescent="0.2">
      <c r="A9" s="147"/>
      <c r="B9" s="148" t="s">
        <v>44</v>
      </c>
      <c r="C9" s="91" t="s">
        <v>79</v>
      </c>
      <c r="D9" s="23">
        <f t="shared" si="0"/>
        <v>350</v>
      </c>
      <c r="E9" s="24">
        <v>100</v>
      </c>
      <c r="F9" s="24">
        <v>250</v>
      </c>
      <c r="G9" s="24">
        <v>50</v>
      </c>
      <c r="H9" s="64">
        <f t="shared" ref="H9" si="3">F9-G9</f>
        <v>200</v>
      </c>
      <c r="I9" s="42">
        <v>345</v>
      </c>
      <c r="J9" s="43">
        <v>200</v>
      </c>
      <c r="K9" s="44">
        <v>0</v>
      </c>
    </row>
    <row r="10" spans="1:11" ht="85.5" customHeight="1" x14ac:dyDescent="0.2">
      <c r="A10" s="147"/>
      <c r="B10" s="149"/>
      <c r="C10" s="92" t="s">
        <v>80</v>
      </c>
      <c r="D10" s="21">
        <f t="shared" si="0"/>
        <v>200</v>
      </c>
      <c r="E10" s="22">
        <v>100</v>
      </c>
      <c r="F10" s="22">
        <v>100</v>
      </c>
      <c r="G10" s="22">
        <v>50</v>
      </c>
      <c r="H10" s="66">
        <f>F10-G10</f>
        <v>50</v>
      </c>
      <c r="I10" s="42">
        <v>150</v>
      </c>
      <c r="J10" s="43">
        <v>50</v>
      </c>
      <c r="K10" s="44">
        <v>0</v>
      </c>
    </row>
    <row r="11" spans="1:11" ht="85.5" customHeight="1" x14ac:dyDescent="0.2">
      <c r="A11" s="147"/>
      <c r="B11" s="149"/>
      <c r="C11" s="93" t="s">
        <v>81</v>
      </c>
      <c r="D11" s="25">
        <f t="shared" si="0"/>
        <v>150</v>
      </c>
      <c r="E11" s="26">
        <v>100</v>
      </c>
      <c r="F11" s="26">
        <v>50</v>
      </c>
      <c r="G11" s="26">
        <v>50</v>
      </c>
      <c r="H11" s="66">
        <f>F11-G11</f>
        <v>0</v>
      </c>
      <c r="I11" s="42">
        <v>0</v>
      </c>
      <c r="J11" s="43">
        <v>0</v>
      </c>
      <c r="K11" s="44">
        <v>0</v>
      </c>
    </row>
    <row r="12" spans="1:11" ht="85.5" customHeight="1" x14ac:dyDescent="0.2">
      <c r="A12" s="147"/>
      <c r="B12" s="149"/>
      <c r="C12" s="93">
        <v>42900</v>
      </c>
      <c r="D12" s="25">
        <f t="shared" si="0"/>
        <v>200</v>
      </c>
      <c r="E12" s="26">
        <v>100</v>
      </c>
      <c r="F12" s="26">
        <v>100</v>
      </c>
      <c r="G12" s="26">
        <v>50</v>
      </c>
      <c r="H12" s="66">
        <f t="shared" ref="H12:H16" si="4">F12-G12</f>
        <v>50</v>
      </c>
      <c r="I12" s="42">
        <v>150</v>
      </c>
      <c r="J12" s="43">
        <v>50</v>
      </c>
      <c r="K12" s="44">
        <v>0</v>
      </c>
    </row>
    <row r="13" spans="1:11" ht="85.5" customHeight="1" x14ac:dyDescent="0.2">
      <c r="A13" s="147"/>
      <c r="B13" s="149"/>
      <c r="C13" s="93" t="s">
        <v>75</v>
      </c>
      <c r="D13" s="25">
        <f t="shared" si="0"/>
        <v>150</v>
      </c>
      <c r="E13" s="26">
        <v>100</v>
      </c>
      <c r="F13" s="26">
        <v>50</v>
      </c>
      <c r="G13" s="26">
        <v>50</v>
      </c>
      <c r="H13" s="66">
        <f t="shared" si="4"/>
        <v>0</v>
      </c>
      <c r="I13" s="42">
        <v>0</v>
      </c>
      <c r="J13" s="43">
        <v>0</v>
      </c>
      <c r="K13" s="44">
        <v>0</v>
      </c>
    </row>
    <row r="14" spans="1:11" ht="85.5" customHeight="1" x14ac:dyDescent="0.2">
      <c r="A14" s="147"/>
      <c r="B14" s="149"/>
      <c r="C14" s="93" t="s">
        <v>76</v>
      </c>
      <c r="D14" s="25">
        <f t="shared" si="0"/>
        <v>300</v>
      </c>
      <c r="E14" s="26">
        <v>100</v>
      </c>
      <c r="F14" s="26">
        <v>200</v>
      </c>
      <c r="G14" s="26">
        <v>50</v>
      </c>
      <c r="H14" s="66">
        <f t="shared" si="4"/>
        <v>150</v>
      </c>
      <c r="I14" s="42">
        <v>320</v>
      </c>
      <c r="J14" s="43">
        <v>150</v>
      </c>
      <c r="K14" s="44">
        <v>0</v>
      </c>
    </row>
    <row r="15" spans="1:11" ht="85.5" customHeight="1" x14ac:dyDescent="0.2">
      <c r="A15" s="147"/>
      <c r="B15" s="149"/>
      <c r="C15" s="93">
        <v>42905</v>
      </c>
      <c r="D15" s="25">
        <f t="shared" si="0"/>
        <v>250</v>
      </c>
      <c r="E15" s="26">
        <v>100</v>
      </c>
      <c r="F15" s="26">
        <v>150</v>
      </c>
      <c r="G15" s="26">
        <v>50</v>
      </c>
      <c r="H15" s="66">
        <f t="shared" si="4"/>
        <v>100</v>
      </c>
      <c r="I15" s="42">
        <v>270</v>
      </c>
      <c r="J15" s="43">
        <v>100</v>
      </c>
      <c r="K15" s="44">
        <v>0</v>
      </c>
    </row>
    <row r="16" spans="1:11" ht="85.5" customHeight="1" x14ac:dyDescent="0.2">
      <c r="A16" s="147"/>
      <c r="B16" s="149"/>
      <c r="C16" s="93" t="s">
        <v>82</v>
      </c>
      <c r="D16" s="25">
        <f t="shared" si="0"/>
        <v>350</v>
      </c>
      <c r="E16" s="26">
        <v>100</v>
      </c>
      <c r="F16" s="26">
        <v>250</v>
      </c>
      <c r="G16" s="26">
        <v>50</v>
      </c>
      <c r="H16" s="66">
        <f t="shared" si="4"/>
        <v>200</v>
      </c>
      <c r="I16" s="42">
        <v>370</v>
      </c>
      <c r="J16" s="43">
        <v>200</v>
      </c>
      <c r="K16" s="44">
        <v>0</v>
      </c>
    </row>
    <row r="17" spans="1:11" ht="85.5" customHeight="1" thickBot="1" x14ac:dyDescent="0.25">
      <c r="A17" s="147"/>
      <c r="B17" s="149"/>
      <c r="C17" s="93" t="s">
        <v>78</v>
      </c>
      <c r="D17" s="25">
        <f t="shared" si="0"/>
        <v>150</v>
      </c>
      <c r="E17" s="26">
        <v>100</v>
      </c>
      <c r="F17" s="26">
        <v>50</v>
      </c>
      <c r="G17" s="26">
        <v>50</v>
      </c>
      <c r="H17" s="66">
        <f>F17-G17</f>
        <v>0</v>
      </c>
      <c r="I17" s="42">
        <v>0</v>
      </c>
      <c r="J17" s="43">
        <v>0</v>
      </c>
      <c r="K17" s="44">
        <v>0</v>
      </c>
    </row>
    <row r="18" spans="1:11" ht="85.5" customHeight="1" thickBot="1" x14ac:dyDescent="0.25">
      <c r="A18" s="150" t="s">
        <v>28</v>
      </c>
      <c r="B18" s="39" t="s">
        <v>45</v>
      </c>
      <c r="C18" s="94" t="s">
        <v>73</v>
      </c>
      <c r="D18" s="40">
        <f t="shared" ref="D18:D22" si="5">E18+F18</f>
        <v>350</v>
      </c>
      <c r="E18" s="40">
        <v>100</v>
      </c>
      <c r="F18" s="40">
        <v>250</v>
      </c>
      <c r="G18" s="40">
        <v>100</v>
      </c>
      <c r="H18" s="67">
        <f>(F18-G18)*0.8</f>
        <v>120</v>
      </c>
      <c r="I18" s="42">
        <v>473</v>
      </c>
      <c r="J18" s="43">
        <v>120</v>
      </c>
      <c r="K18" s="44">
        <v>0</v>
      </c>
    </row>
    <row r="19" spans="1:11" ht="85.5" customHeight="1" x14ac:dyDescent="0.2">
      <c r="A19" s="151"/>
      <c r="B19" s="152" t="s">
        <v>46</v>
      </c>
      <c r="C19" s="95" t="s">
        <v>83</v>
      </c>
      <c r="D19" s="27">
        <f t="shared" si="5"/>
        <v>450</v>
      </c>
      <c r="E19" s="27">
        <v>100</v>
      </c>
      <c r="F19" s="27">
        <v>350</v>
      </c>
      <c r="G19" s="27">
        <v>200</v>
      </c>
      <c r="H19" s="68">
        <f>F19-G19</f>
        <v>150</v>
      </c>
      <c r="I19" s="42">
        <v>691</v>
      </c>
      <c r="J19" s="43">
        <v>150</v>
      </c>
      <c r="K19" s="44">
        <v>0</v>
      </c>
    </row>
    <row r="20" spans="1:11" ht="85.5" customHeight="1" x14ac:dyDescent="0.2">
      <c r="A20" s="151"/>
      <c r="B20" s="153"/>
      <c r="C20" s="96" t="s">
        <v>77</v>
      </c>
      <c r="D20" s="41">
        <f t="shared" si="5"/>
        <v>400</v>
      </c>
      <c r="E20" s="41">
        <v>100</v>
      </c>
      <c r="F20" s="41">
        <v>300</v>
      </c>
      <c r="G20" s="41">
        <v>200</v>
      </c>
      <c r="H20" s="69">
        <f>F20-G20</f>
        <v>100</v>
      </c>
      <c r="I20" s="42">
        <v>546</v>
      </c>
      <c r="J20" s="43">
        <v>100</v>
      </c>
      <c r="K20" s="44">
        <v>0</v>
      </c>
    </row>
    <row r="21" spans="1:11" ht="85.5" customHeight="1" thickBot="1" x14ac:dyDescent="0.25">
      <c r="A21" s="151"/>
      <c r="B21" s="153"/>
      <c r="C21" s="97" t="s">
        <v>78</v>
      </c>
      <c r="D21" s="41">
        <f t="shared" si="5"/>
        <v>350</v>
      </c>
      <c r="E21" s="41">
        <v>100</v>
      </c>
      <c r="F21" s="41">
        <v>250</v>
      </c>
      <c r="G21" s="41">
        <v>200</v>
      </c>
      <c r="H21" s="69">
        <f t="shared" ref="H21:H22" si="6">F21-G21</f>
        <v>50</v>
      </c>
      <c r="I21" s="42">
        <v>419</v>
      </c>
      <c r="J21" s="43">
        <v>50</v>
      </c>
      <c r="K21" s="44">
        <v>0</v>
      </c>
    </row>
    <row r="22" spans="1:11" ht="85.5" customHeight="1" thickBot="1" x14ac:dyDescent="0.25">
      <c r="A22" s="151"/>
      <c r="B22" s="39" t="s">
        <v>47</v>
      </c>
      <c r="C22" s="98" t="s">
        <v>73</v>
      </c>
      <c r="D22" s="99">
        <f t="shared" si="5"/>
        <v>150</v>
      </c>
      <c r="E22" s="99">
        <v>100</v>
      </c>
      <c r="F22" s="99">
        <v>50</v>
      </c>
      <c r="G22" s="99">
        <v>50</v>
      </c>
      <c r="H22" s="67">
        <f t="shared" si="6"/>
        <v>0</v>
      </c>
      <c r="I22" s="42">
        <v>0</v>
      </c>
      <c r="J22" s="43">
        <v>0</v>
      </c>
      <c r="K22" s="44">
        <v>0</v>
      </c>
    </row>
    <row r="23" spans="1:11" ht="15.95" customHeight="1" x14ac:dyDescent="0.2">
      <c r="A23" s="154"/>
      <c r="B23" s="155"/>
      <c r="C23" s="155"/>
      <c r="D23" s="155"/>
      <c r="E23" s="155"/>
      <c r="F23" s="155"/>
      <c r="G23" s="155"/>
      <c r="H23" s="155"/>
    </row>
    <row r="24" spans="1:11" ht="15.75" x14ac:dyDescent="0.25">
      <c r="H24" s="84"/>
    </row>
    <row r="26" spans="1:11" ht="15.75" customHeight="1" x14ac:dyDescent="0.25"/>
    <row r="39" ht="15.75" customHeight="1" x14ac:dyDescent="0.25"/>
    <row r="49" ht="12.75" customHeight="1" x14ac:dyDescent="0.25"/>
    <row r="50" ht="12.7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2" ht="12.75" customHeight="1" x14ac:dyDescent="0.25"/>
    <row r="83" ht="12.7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2.7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5" ht="12.75" customHeight="1" x14ac:dyDescent="0.25"/>
    <row r="116" ht="12.7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8" ht="26.25" customHeight="1" x14ac:dyDescent="0.25"/>
    <row r="151" ht="27" customHeight="1" x14ac:dyDescent="0.25"/>
    <row r="152" ht="24.75" customHeight="1" x14ac:dyDescent="0.25"/>
    <row r="153" ht="25.5" customHeight="1" x14ac:dyDescent="0.25"/>
    <row r="154" ht="25.5" customHeight="1" x14ac:dyDescent="0.25"/>
    <row r="159" ht="12.75" customHeight="1" x14ac:dyDescent="0.25"/>
  </sheetData>
  <mergeCells count="8">
    <mergeCell ref="A3:A17"/>
    <mergeCell ref="B4:B8"/>
    <mergeCell ref="B9:B17"/>
    <mergeCell ref="A18:A22"/>
    <mergeCell ref="B19:B21"/>
    <mergeCell ref="A23:H23"/>
    <mergeCell ref="A2:B2"/>
    <mergeCell ref="A1:K1"/>
  </mergeCells>
  <pageMargins left="0.55000000000000004" right="0.27559055118110198" top="0.66" bottom="0.3" header="0" footer="0"/>
  <pageSetup paperSize="9" scale="49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Available ATC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Radu Naniu</cp:lastModifiedBy>
  <cp:lastPrinted>2017-04-20T05:44:30Z</cp:lastPrinted>
  <dcterms:created xsi:type="dcterms:W3CDTF">2005-06-22T10:45:23Z</dcterms:created>
  <dcterms:modified xsi:type="dcterms:W3CDTF">2017-05-12T05:48:06Z</dcterms:modified>
</cp:coreProperties>
</file>