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240" windowWidth="20730" windowHeight="6285" tabRatio="907" activeTab="1"/>
  </bookViews>
  <sheets>
    <sheet name="MachetaResults" sheetId="1292" r:id="rId1"/>
    <sheet name="Avaliable ATC" sheetId="746" r:id="rId2"/>
  </sheets>
  <calcPr calcId="145621" refMode="R1C1"/>
</workbook>
</file>

<file path=xl/calcChain.xml><?xml version="1.0" encoding="utf-8"?>
<calcChain xmlns="http://schemas.openxmlformats.org/spreadsheetml/2006/main">
  <c r="H16" i="746" l="1"/>
  <c r="D16" i="746"/>
  <c r="H15" i="746"/>
  <c r="D15" i="746"/>
  <c r="H14" i="746"/>
  <c r="D14" i="746"/>
  <c r="H13" i="746"/>
  <c r="D13" i="746"/>
  <c r="H12" i="746"/>
  <c r="D12" i="746"/>
  <c r="H11" i="746"/>
  <c r="D11" i="746"/>
  <c r="H10" i="746"/>
  <c r="D10" i="746"/>
  <c r="H9" i="746"/>
  <c r="D9" i="746"/>
  <c r="H8" i="746"/>
  <c r="D8" i="746"/>
  <c r="H7" i="746"/>
  <c r="D7" i="746"/>
  <c r="H6" i="746"/>
  <c r="D6" i="746"/>
  <c r="H5" i="746"/>
  <c r="D5" i="746"/>
  <c r="AA37" i="1292" l="1"/>
  <c r="AA56" i="1292" l="1"/>
  <c r="AA53" i="1292"/>
  <c r="AA48" i="1292"/>
  <c r="AA28" i="1292"/>
  <c r="AA16" i="1292"/>
  <c r="W56" i="1292"/>
  <c r="W53" i="1292"/>
  <c r="W48" i="1292"/>
  <c r="W37" i="1292"/>
  <c r="W28" i="1292"/>
  <c r="W16" i="1292"/>
  <c r="S56" i="1292"/>
  <c r="S53" i="1292"/>
  <c r="S48" i="1292"/>
  <c r="S37" i="1292"/>
  <c r="S28" i="1292"/>
  <c r="S16" i="1292"/>
  <c r="O56" i="1292"/>
  <c r="O53" i="1292"/>
  <c r="O48" i="1292"/>
  <c r="O37" i="1292"/>
  <c r="O28" i="1292"/>
  <c r="O16" i="1292"/>
  <c r="K56" i="1292"/>
  <c r="K53" i="1292"/>
  <c r="K48" i="1292"/>
  <c r="K37" i="1292"/>
  <c r="K28" i="1292"/>
  <c r="K16" i="1292"/>
  <c r="G56" i="1292"/>
  <c r="G53" i="1292"/>
  <c r="G48" i="1292"/>
  <c r="G37" i="1292"/>
  <c r="G28" i="1292"/>
  <c r="G16" i="1292"/>
  <c r="C56" i="1292"/>
  <c r="C53" i="1292"/>
  <c r="C48" i="1292"/>
  <c r="C37" i="1292"/>
  <c r="C28" i="1292"/>
  <c r="C16" i="1292"/>
</calcChain>
</file>

<file path=xl/sharedStrings.xml><?xml version="1.0" encoding="utf-8"?>
<sst xmlns="http://schemas.openxmlformats.org/spreadsheetml/2006/main" count="797" uniqueCount="102">
  <si>
    <t>Participant</t>
  </si>
  <si>
    <t>[MW]</t>
  </si>
  <si>
    <t>IMPORT</t>
  </si>
  <si>
    <t>[EUR/MWh]</t>
  </si>
  <si>
    <t>BULGARIA</t>
  </si>
  <si>
    <t>11XDANSKECOM---P</t>
  </si>
  <si>
    <t>11XELPETRAENERG0</t>
  </si>
  <si>
    <t>11XEZPADAHANDELC</t>
  </si>
  <si>
    <t>11XIGET--------D</t>
  </si>
  <si>
    <t>GEN-I d.o.o</t>
  </si>
  <si>
    <t>32X0011001003141</t>
  </si>
  <si>
    <t>GROUP TRANS ENERGY</t>
  </si>
  <si>
    <t>HSE</t>
  </si>
  <si>
    <t>11XHSE-SLOVENIAG</t>
  </si>
  <si>
    <t>TTC</t>
  </si>
  <si>
    <t>TRM</t>
  </si>
  <si>
    <t>NTC</t>
  </si>
  <si>
    <t>AAC</t>
  </si>
  <si>
    <t>ATC</t>
  </si>
  <si>
    <t>EXPORT</t>
  </si>
  <si>
    <t>11XSTATKRAFT001N</t>
  </si>
  <si>
    <t>30XROPETROLROM-Y</t>
  </si>
  <si>
    <t>PETROL ROM</t>
  </si>
  <si>
    <t>Allocated Capacity</t>
  </si>
  <si>
    <t>Price</t>
  </si>
  <si>
    <t>EIC</t>
  </si>
  <si>
    <t>Name</t>
  </si>
  <si>
    <t>PERIOD</t>
  </si>
  <si>
    <t>Total requested capacity</t>
  </si>
  <si>
    <t>Total allocated capacity</t>
  </si>
  <si>
    <t>Bulgaria -&gt; Romania (BG-RO)</t>
  </si>
  <si>
    <t>Serbia -&gt; Romania (RS-RO)</t>
  </si>
  <si>
    <t>Romania -&gt; Bulgaria (RO-BG)</t>
  </si>
  <si>
    <t>Romania -&gt; Serbia (RO-RS)</t>
  </si>
  <si>
    <t>Romania -&gt; Ukraine  (RO -UA)</t>
  </si>
  <si>
    <t>SERBIA</t>
  </si>
  <si>
    <t>15X-MVM--------B</t>
  </si>
  <si>
    <t>IMPORT (RS-RO)</t>
  </si>
  <si>
    <t>EXPORT (RO-RS)</t>
  </si>
  <si>
    <t>UKRAINE</t>
  </si>
  <si>
    <t>AXPO ENERGY</t>
  </si>
  <si>
    <t>30XROEGL-------B</t>
  </si>
  <si>
    <t>Total Allocated Capacity</t>
  </si>
  <si>
    <t>28X-INTERENERGO8</t>
  </si>
  <si>
    <t>INTERENERGO</t>
  </si>
  <si>
    <t>12XEFT-SWITZERLR</t>
  </si>
  <si>
    <t>EFT SWITZERLAND</t>
  </si>
  <si>
    <t>Direction</t>
  </si>
  <si>
    <t>27XALPIQ-ENERGYS</t>
  </si>
  <si>
    <t>11XFREEPOINT---N</t>
  </si>
  <si>
    <t>32X001100100373M</t>
  </si>
  <si>
    <t>32X-EVN-TSEE---K</t>
  </si>
  <si>
    <t>EVN TRADE</t>
  </si>
  <si>
    <t>30XRONISPETROL-T</t>
  </si>
  <si>
    <t>32X001100100382L</t>
  </si>
  <si>
    <t>Available transfer capacity on the tie-lines of the Romanian Power System with its neighbouring Systems</t>
  </si>
  <si>
    <t>EXPORT (RO-UA)</t>
  </si>
  <si>
    <t>IMPORT (BG-RO)</t>
  </si>
  <si>
    <t>EXPORT (RO-BG)</t>
  </si>
  <si>
    <t>IMPORT (UA-RO)</t>
  </si>
  <si>
    <t xml:space="preserve"> AUCTION DATE and deadline for bidding</t>
  </si>
  <si>
    <r>
      <rPr>
        <b/>
        <sz val="12"/>
        <rFont val="Arial"/>
        <family val="2"/>
        <charset val="238"/>
      </rPr>
      <t>13:00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EET,RO = CET+ 1</t>
    </r>
  </si>
  <si>
    <t>Ukraine -&gt; Romania (UA-RO)</t>
  </si>
  <si>
    <t>ATC = 160</t>
  </si>
  <si>
    <t>ATC = 120</t>
  </si>
  <si>
    <t>ATC = 150</t>
  </si>
  <si>
    <t>ATC = 350</t>
  </si>
  <si>
    <t>ATC = 650</t>
  </si>
  <si>
    <t>ATC = 0</t>
  </si>
  <si>
    <t>ALPIQ ENERGY SE</t>
  </si>
  <si>
    <t>ELPETRA ENERGY Ltd.</t>
  </si>
  <si>
    <t>EZPADA S.R.O.</t>
  </si>
  <si>
    <t>FREEPOINT COMMODITIES EUROPE LLP</t>
  </si>
  <si>
    <t>NIS PETROL SRL</t>
  </si>
  <si>
    <t>RITAM-4-TB ood</t>
  </si>
  <si>
    <t>DANSKE COMMODITIES</t>
  </si>
  <si>
    <t>MVM PARTNER RZT</t>
  </si>
  <si>
    <t>STATKRAFT</t>
  </si>
  <si>
    <t>ENERGO-PRO TRADING</t>
  </si>
  <si>
    <t>01-03.12.2017</t>
  </si>
  <si>
    <t>04-08.12.2017</t>
  </si>
  <si>
    <t>09-10.12.2017</t>
  </si>
  <si>
    <t>11-15.12.2017</t>
  </si>
  <si>
    <t>16-17.12.2017</t>
  </si>
  <si>
    <t>18-19.12.2017</t>
  </si>
  <si>
    <t>20-31.12.2017</t>
  </si>
  <si>
    <t>CROSS BORDER CAPACITY ALLOCATION AUCTION RESULTS for the period of:
01-03.12.2017</t>
  </si>
  <si>
    <t>CROSS BORDER CAPACITY ALLOCATION AUCTION RESULTS for the period of:
04-08.12.2017</t>
  </si>
  <si>
    <t>CROSS BORDER CAPACITY ALLOCATION AUCTION RESULTS for the period of:
09-10.12.2017</t>
  </si>
  <si>
    <t>CROSS BORDER CAPACITY ALLOCATION AUCTION RESULTS for the period of:
11-15.12.2017</t>
  </si>
  <si>
    <t>CROSS BORDER CAPACITY ALLOCATION AUCTION RESULTS for the period of:
16-17.12.2017</t>
  </si>
  <si>
    <t>CROSS BORDER CAPACITY ALLOCATION AUCTION RESULTS for the period of:
18-19.12.2017</t>
  </si>
  <si>
    <t>CROSS BORDER CAPACITY ALLOCATION AUCTION RESULTS for the period of:
20-31.12.2017</t>
  </si>
  <si>
    <t>NOTE: The deadline for transferring capacities for the month of DECEMBER is 25 NOVEMBER 2017, 12:00(RO). _x000D_
The transfers are to be operated by the participants in the DAMAS platform and the corresponding annex for the transfer is to be sent  by email to: contracte.alocare@transelectrica.ro</t>
  </si>
  <si>
    <t>ATC = 550</t>
  </si>
  <si>
    <t>ATC = 50</t>
  </si>
  <si>
    <t>DECEMBER 2017</t>
  </si>
  <si>
    <t>01-31.12.2017</t>
  </si>
  <si>
    <t>01-17.12.2017</t>
  </si>
  <si>
    <t>09-31.12.2017</t>
  </si>
  <si>
    <t>01-10.12.2017</t>
  </si>
  <si>
    <t>16-31.12.2017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</si>
</sst>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color rgb="FFFF0000"/>
      <name val="Arial"/>
      <family val="2"/>
    </font>
    <font>
      <sz val="10"/>
      <color theme="0"/>
      <name val="Arial"/>
      <family val="2"/>
    </font>
    <font>
      <sz val="12"/>
      <name val="Arial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9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8" fillId="3" borderId="0" applyNumberFormat="0" applyBorder="0" applyAlignment="0" applyProtection="0"/>
    <xf numFmtId="0" fontId="6" fillId="7" borderId="1" applyNumberFormat="0" applyAlignment="0" applyProtection="0"/>
    <xf numFmtId="0" fontId="20" fillId="20" borderId="1" applyNumberFormat="0" applyAlignment="0" applyProtection="0"/>
    <xf numFmtId="0" fontId="11" fillId="21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1" borderId="2" applyNumberFormat="0" applyAlignment="0" applyProtection="0"/>
    <xf numFmtId="0" fontId="1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6" fillId="7" borderId="1" applyNumberFormat="0" applyAlignment="0" applyProtection="0"/>
    <xf numFmtId="0" fontId="2" fillId="22" borderId="7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4" fillId="4" borderId="0" applyNumberFormat="0" applyBorder="0" applyAlignment="0" applyProtection="0"/>
    <xf numFmtId="0" fontId="15" fillId="20" borderId="8" applyNumberFormat="0" applyAlignment="0" applyProtection="0"/>
    <xf numFmtId="0" fontId="13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2" fillId="0" borderId="0"/>
    <xf numFmtId="0" fontId="2" fillId="0" borderId="0"/>
    <xf numFmtId="0" fontId="2" fillId="22" borderId="7" applyNumberFormat="0" applyFont="0" applyAlignment="0" applyProtection="0"/>
    <xf numFmtId="0" fontId="17" fillId="0" borderId="9" applyNumberFormat="0" applyFill="0" applyAlignment="0" applyProtection="0"/>
    <xf numFmtId="0" fontId="15" fillId="20" borderId="8" applyNumberFormat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0" borderId="1" applyNumberFormat="0" applyAlignment="0" applyProtection="0"/>
    <xf numFmtId="0" fontId="7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2" fillId="0" borderId="0"/>
    <xf numFmtId="0" fontId="25" fillId="0" borderId="0"/>
    <xf numFmtId="0" fontId="24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</cellStyleXfs>
  <cellXfs count="139">
    <xf numFmtId="0" fontId="0" fillId="0" borderId="0" xfId="0"/>
    <xf numFmtId="0" fontId="2" fillId="25" borderId="10" xfId="90" applyFont="1" applyFill="1" applyBorder="1" applyAlignment="1">
      <alignment horizontal="center" vertical="center" wrapText="1"/>
    </xf>
    <xf numFmtId="0" fontId="2" fillId="25" borderId="10" xfId="90" applyNumberFormat="1" applyFont="1" applyFill="1" applyBorder="1" applyAlignment="1">
      <alignment horizontal="center" vertical="center" wrapText="1"/>
    </xf>
    <xf numFmtId="0" fontId="2" fillId="25" borderId="27" xfId="90" applyFont="1" applyFill="1" applyBorder="1" applyAlignment="1">
      <alignment horizontal="center" vertical="center" wrapText="1"/>
    </xf>
    <xf numFmtId="0" fontId="2" fillId="25" borderId="27" xfId="90" applyNumberFormat="1" applyFont="1" applyFill="1" applyBorder="1" applyAlignment="1">
      <alignment horizontal="center" vertical="center" wrapText="1"/>
    </xf>
    <xf numFmtId="0" fontId="2" fillId="25" borderId="22" xfId="90" applyFont="1" applyFill="1" applyBorder="1" applyAlignment="1">
      <alignment horizontal="center" vertical="center" wrapText="1"/>
    </xf>
    <xf numFmtId="0" fontId="2" fillId="25" borderId="22" xfId="90" applyNumberFormat="1" applyFont="1" applyFill="1" applyBorder="1" applyAlignment="1">
      <alignment horizontal="center" vertical="center" wrapText="1"/>
    </xf>
    <xf numFmtId="0" fontId="2" fillId="34" borderId="27" xfId="90" applyFont="1" applyFill="1" applyBorder="1" applyAlignment="1">
      <alignment horizontal="center" vertical="center" wrapText="1"/>
    </xf>
    <xf numFmtId="0" fontId="3" fillId="34" borderId="20" xfId="90" applyFont="1" applyFill="1" applyBorder="1" applyAlignment="1">
      <alignment horizontal="center" vertical="center" wrapText="1"/>
    </xf>
    <xf numFmtId="0" fontId="2" fillId="34" borderId="21" xfId="90" applyNumberFormat="1" applyFont="1" applyFill="1" applyBorder="1" applyAlignment="1">
      <alignment horizontal="center" vertical="center" wrapText="1"/>
    </xf>
    <xf numFmtId="0" fontId="2" fillId="34" borderId="10" xfId="90" applyFont="1" applyFill="1" applyBorder="1" applyAlignment="1">
      <alignment horizontal="center" vertical="center" wrapText="1"/>
    </xf>
    <xf numFmtId="14" fontId="3" fillId="25" borderId="22" xfId="0" applyNumberFormat="1" applyFont="1" applyFill="1" applyBorder="1" applyAlignment="1">
      <alignment horizontal="center" vertical="center" wrapText="1"/>
    </xf>
    <xf numFmtId="14" fontId="3" fillId="25" borderId="10" xfId="0" quotePrefix="1" applyNumberFormat="1" applyFont="1" applyFill="1" applyBorder="1" applyAlignment="1">
      <alignment horizontal="center" vertical="center" wrapText="1"/>
    </xf>
    <xf numFmtId="0" fontId="3" fillId="34" borderId="21" xfId="0" applyFont="1" applyFill="1" applyBorder="1" applyAlignment="1">
      <alignment horizontal="center" vertical="center" wrapText="1"/>
    </xf>
    <xf numFmtId="14" fontId="3" fillId="34" borderId="1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1" fillId="35" borderId="19" xfId="86" applyFont="1" applyFill="1" applyBorder="1" applyAlignment="1">
      <alignment horizontal="center" vertical="center" wrapText="1"/>
    </xf>
    <xf numFmtId="0" fontId="1" fillId="36" borderId="33" xfId="86" applyFont="1" applyFill="1" applyBorder="1" applyAlignment="1">
      <alignment horizontal="center" vertical="center" wrapText="1"/>
    </xf>
    <xf numFmtId="0" fontId="1" fillId="0" borderId="0" xfId="0" applyFont="1"/>
    <xf numFmtId="17" fontId="3" fillId="25" borderId="24" xfId="0" applyNumberFormat="1" applyFont="1" applyFill="1" applyBorder="1" applyAlignment="1">
      <alignment horizontal="center" vertical="center" wrapText="1"/>
    </xf>
    <xf numFmtId="0" fontId="2" fillId="25" borderId="24" xfId="90" applyFont="1" applyFill="1" applyBorder="1" applyAlignment="1">
      <alignment horizontal="center" vertical="center" wrapText="1"/>
    </xf>
    <xf numFmtId="0" fontId="30" fillId="35" borderId="10" xfId="0" applyFont="1" applyFill="1" applyBorder="1" applyAlignment="1">
      <alignment horizontal="center" vertical="center"/>
    </xf>
    <xf numFmtId="0" fontId="30" fillId="36" borderId="10" xfId="0" applyFont="1" applyFill="1" applyBorder="1" applyAlignment="1">
      <alignment horizontal="center" vertical="center"/>
    </xf>
    <xf numFmtId="14" fontId="3" fillId="25" borderId="10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10" xfId="0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0" fontId="35" fillId="0" borderId="15" xfId="0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center" vertical="center" wrapText="1"/>
    </xf>
    <xf numFmtId="0" fontId="1" fillId="24" borderId="29" xfId="0" applyFont="1" applyFill="1" applyBorder="1" applyAlignment="1">
      <alignment horizontal="center" vertical="center" wrapText="1"/>
    </xf>
    <xf numFmtId="49" fontId="1" fillId="24" borderId="24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" fontId="36" fillId="0" borderId="40" xfId="0" applyNumberFormat="1" applyFont="1" applyFill="1" applyBorder="1" applyAlignment="1">
      <alignment horizontal="center" vertical="center" wrapText="1"/>
    </xf>
    <xf numFmtId="4" fontId="37" fillId="0" borderId="17" xfId="0" applyNumberFormat="1" applyFont="1" applyFill="1" applyBorder="1" applyAlignment="1">
      <alignment horizontal="center" wrapText="1"/>
    </xf>
    <xf numFmtId="0" fontId="1" fillId="25" borderId="29" xfId="0" applyFont="1" applyFill="1" applyBorder="1" applyAlignment="1">
      <alignment horizontal="center" vertical="center" wrapText="1"/>
    </xf>
    <xf numFmtId="49" fontId="1" fillId="25" borderId="24" xfId="0" applyNumberFormat="1" applyFont="1" applyFill="1" applyBorder="1" applyAlignment="1">
      <alignment horizontal="center" vertical="center" wrapText="1"/>
    </xf>
    <xf numFmtId="1" fontId="36" fillId="0" borderId="30" xfId="0" applyNumberFormat="1" applyFont="1" applyFill="1" applyBorder="1" applyAlignment="1">
      <alignment horizontal="center" vertical="center" wrapText="1"/>
    </xf>
    <xf numFmtId="0" fontId="1" fillId="30" borderId="29" xfId="0" applyFont="1" applyFill="1" applyBorder="1" applyAlignment="1">
      <alignment horizontal="center" vertical="center" wrapText="1"/>
    </xf>
    <xf numFmtId="49" fontId="1" fillId="30" borderId="24" xfId="0" applyNumberFormat="1" applyFont="1" applyFill="1" applyBorder="1" applyAlignment="1">
      <alignment horizontal="center" vertical="center" wrapText="1"/>
    </xf>
    <xf numFmtId="1" fontId="36" fillId="0" borderId="42" xfId="0" applyNumberFormat="1" applyFont="1" applyFill="1" applyBorder="1" applyAlignment="1">
      <alignment horizontal="center" vertical="center" wrapText="1"/>
    </xf>
    <xf numFmtId="0" fontId="1" fillId="37" borderId="29" xfId="0" applyFont="1" applyFill="1" applyBorder="1" applyAlignment="1">
      <alignment horizontal="center" vertical="center" wrapText="1"/>
    </xf>
    <xf numFmtId="49" fontId="1" fillId="37" borderId="24" xfId="0" applyNumberFormat="1" applyFont="1" applyFill="1" applyBorder="1" applyAlignment="1">
      <alignment horizontal="center" vertical="center" wrapText="1"/>
    </xf>
    <xf numFmtId="0" fontId="2" fillId="28" borderId="10" xfId="0" applyFont="1" applyFill="1" applyBorder="1" applyAlignment="1">
      <alignment horizontal="center" vertical="center" wrapText="1"/>
    </xf>
    <xf numFmtId="4" fontId="37" fillId="0" borderId="34" xfId="0" applyNumberFormat="1" applyFont="1" applyFill="1" applyBorder="1" applyAlignment="1">
      <alignment horizontal="center" wrapText="1"/>
    </xf>
    <xf numFmtId="0" fontId="1" fillId="26" borderId="29" xfId="0" applyFont="1" applyFill="1" applyBorder="1" applyAlignment="1">
      <alignment horizontal="center" vertical="center" wrapText="1"/>
    </xf>
    <xf numFmtId="49" fontId="1" fillId="26" borderId="24" xfId="0" applyNumberFormat="1" applyFont="1" applyFill="1" applyBorder="1" applyAlignment="1">
      <alignment horizontal="center" vertical="center" wrapText="1"/>
    </xf>
    <xf numFmtId="1" fontId="36" fillId="0" borderId="45" xfId="0" applyNumberFormat="1" applyFont="1" applyFill="1" applyBorder="1" applyAlignment="1">
      <alignment horizontal="center" vertical="center" wrapText="1"/>
    </xf>
    <xf numFmtId="49" fontId="1" fillId="27" borderId="10" xfId="0" applyNumberFormat="1" applyFont="1" applyFill="1" applyBorder="1" applyAlignment="1">
      <alignment horizontal="center" vertical="center" wrapText="1"/>
    </xf>
    <xf numFmtId="1" fontId="38" fillId="28" borderId="12" xfId="0" applyNumberFormat="1" applyFont="1" applyFill="1" applyBorder="1" applyAlignment="1">
      <alignment horizontal="center" vertical="center" wrapText="1"/>
    </xf>
    <xf numFmtId="4" fontId="38" fillId="28" borderId="12" xfId="0" applyNumberFormat="1" applyFont="1" applyFill="1" applyBorder="1" applyAlignment="1">
      <alignment horizontal="center" vertical="center" wrapText="1"/>
    </xf>
    <xf numFmtId="0" fontId="33" fillId="31" borderId="21" xfId="90" applyFont="1" applyFill="1" applyBorder="1" applyAlignment="1">
      <alignment horizontal="center" vertical="center" wrapText="1"/>
    </xf>
    <xf numFmtId="0" fontId="33" fillId="31" borderId="23" xfId="90" applyFont="1" applyFill="1" applyBorder="1" applyAlignment="1">
      <alignment horizontal="center" vertical="center" wrapText="1"/>
    </xf>
    <xf numFmtId="0" fontId="33" fillId="32" borderId="25" xfId="90" applyFont="1" applyFill="1" applyBorder="1" applyAlignment="1">
      <alignment horizontal="center" vertical="center" wrapText="1"/>
    </xf>
    <xf numFmtId="14" fontId="3" fillId="25" borderId="27" xfId="0" applyNumberFormat="1" applyFont="1" applyFill="1" applyBorder="1" applyAlignment="1">
      <alignment horizontal="center" vertical="center" wrapText="1"/>
    </xf>
    <xf numFmtId="0" fontId="33" fillId="25" borderId="46" xfId="90" applyFont="1" applyFill="1" applyBorder="1" applyAlignment="1">
      <alignment horizontal="center" vertical="center" wrapText="1"/>
    </xf>
    <xf numFmtId="0" fontId="33" fillId="25" borderId="47" xfId="90" applyFont="1" applyFill="1" applyBorder="1" applyAlignment="1">
      <alignment horizontal="center" vertical="center" wrapText="1"/>
    </xf>
    <xf numFmtId="14" fontId="3" fillId="25" borderId="48" xfId="0" applyNumberFormat="1" applyFont="1" applyFill="1" applyBorder="1" applyAlignment="1">
      <alignment horizontal="center" vertical="center" wrapText="1"/>
    </xf>
    <xf numFmtId="0" fontId="2" fillId="25" borderId="48" xfId="90" applyFont="1" applyFill="1" applyBorder="1" applyAlignment="1">
      <alignment horizontal="center" vertical="center" wrapText="1"/>
    </xf>
    <xf numFmtId="0" fontId="2" fillId="25" borderId="48" xfId="90" applyNumberFormat="1" applyFont="1" applyFill="1" applyBorder="1" applyAlignment="1">
      <alignment horizontal="center" vertical="center" wrapText="1"/>
    </xf>
    <xf numFmtId="0" fontId="33" fillId="25" borderId="49" xfId="90" applyFont="1" applyFill="1" applyBorder="1" applyAlignment="1">
      <alignment horizontal="center" vertical="center" wrapText="1"/>
    </xf>
    <xf numFmtId="0" fontId="33" fillId="25" borderId="50" xfId="90" applyFont="1" applyFill="1" applyBorder="1" applyAlignment="1">
      <alignment horizontal="center" vertical="center" wrapText="1"/>
    </xf>
    <xf numFmtId="0" fontId="33" fillId="34" borderId="23" xfId="90" applyFont="1" applyFill="1" applyBorder="1" applyAlignment="1">
      <alignment horizontal="center" vertical="center" wrapText="1"/>
    </xf>
    <xf numFmtId="14" fontId="3" fillId="34" borderId="27" xfId="0" applyNumberFormat="1" applyFont="1" applyFill="1" applyBorder="1" applyAlignment="1">
      <alignment horizontal="center" vertical="center" wrapText="1"/>
    </xf>
    <xf numFmtId="0" fontId="33" fillId="34" borderId="46" xfId="90" applyFont="1" applyFill="1" applyBorder="1" applyAlignment="1">
      <alignment horizontal="center" vertical="center" wrapText="1"/>
    </xf>
    <xf numFmtId="0" fontId="33" fillId="34" borderId="47" xfId="90" applyFont="1" applyFill="1" applyBorder="1" applyAlignment="1">
      <alignment horizontal="center" vertical="center" wrapText="1"/>
    </xf>
    <xf numFmtId="14" fontId="3" fillId="34" borderId="21" xfId="0" applyNumberFormat="1" applyFont="1" applyFill="1" applyBorder="1" applyAlignment="1">
      <alignment horizontal="center" vertical="center" wrapText="1"/>
    </xf>
    <xf numFmtId="0" fontId="2" fillId="34" borderId="21" xfId="90" applyFont="1" applyFill="1" applyBorder="1" applyAlignment="1">
      <alignment horizontal="center" vertical="center" wrapText="1"/>
    </xf>
    <xf numFmtId="0" fontId="33" fillId="0" borderId="0" xfId="0" applyFont="1"/>
    <xf numFmtId="0" fontId="2" fillId="38" borderId="10" xfId="0" applyFont="1" applyFill="1" applyBorder="1" applyAlignment="1">
      <alignment horizontal="center" vertical="center" wrapText="1"/>
    </xf>
    <xf numFmtId="0" fontId="1" fillId="27" borderId="10" xfId="0" applyFont="1" applyFill="1" applyBorder="1" applyAlignment="1">
      <alignment horizontal="center" vertical="center" wrapText="1"/>
    </xf>
    <xf numFmtId="0" fontId="1" fillId="28" borderId="10" xfId="0" applyFont="1" applyFill="1" applyBorder="1" applyAlignment="1">
      <alignment horizontal="center" vertical="center" wrapText="1"/>
    </xf>
    <xf numFmtId="0" fontId="1" fillId="28" borderId="12" xfId="0" applyFont="1" applyFill="1" applyBorder="1" applyAlignment="1">
      <alignment horizontal="center" vertical="center" wrapText="1"/>
    </xf>
    <xf numFmtId="4" fontId="37" fillId="0" borderId="22" xfId="0" applyNumberFormat="1" applyFont="1" applyFill="1" applyBorder="1" applyAlignment="1">
      <alignment horizontal="center" wrapText="1"/>
    </xf>
    <xf numFmtId="0" fontId="3" fillId="25" borderId="29" xfId="90" applyFont="1" applyFill="1" applyBorder="1" applyAlignment="1">
      <alignment horizontal="center" vertical="center" wrapText="1"/>
    </xf>
    <xf numFmtId="0" fontId="30" fillId="36" borderId="12" xfId="0" applyFont="1" applyFill="1" applyBorder="1" applyAlignment="1">
      <alignment horizontal="center" vertical="center"/>
    </xf>
    <xf numFmtId="0" fontId="30" fillId="35" borderId="12" xfId="0" applyFont="1" applyFill="1" applyBorder="1" applyAlignment="1">
      <alignment horizontal="center" vertical="center"/>
    </xf>
    <xf numFmtId="0" fontId="30" fillId="36" borderId="27" xfId="0" applyFont="1" applyFill="1" applyBorder="1" applyAlignment="1">
      <alignment horizontal="center" vertical="center"/>
    </xf>
    <xf numFmtId="0" fontId="30" fillId="35" borderId="27" xfId="0" applyFont="1" applyFill="1" applyBorder="1" applyAlignment="1">
      <alignment horizontal="center" vertical="center"/>
    </xf>
    <xf numFmtId="0" fontId="30" fillId="36" borderId="48" xfId="0" applyFont="1" applyFill="1" applyBorder="1" applyAlignment="1">
      <alignment horizontal="center" vertical="center"/>
    </xf>
    <xf numFmtId="0" fontId="30" fillId="35" borderId="48" xfId="0" applyFont="1" applyFill="1" applyBorder="1" applyAlignment="1">
      <alignment horizontal="center" vertical="center"/>
    </xf>
    <xf numFmtId="0" fontId="30" fillId="36" borderId="22" xfId="0" applyFont="1" applyFill="1" applyBorder="1" applyAlignment="1">
      <alignment horizontal="center" vertical="center"/>
    </xf>
    <xf numFmtId="0" fontId="30" fillId="35" borderId="22" xfId="0" applyFont="1" applyFill="1" applyBorder="1" applyAlignment="1">
      <alignment horizontal="center" vertical="center"/>
    </xf>
    <xf numFmtId="49" fontId="36" fillId="0" borderId="28" xfId="0" applyNumberFormat="1" applyFont="1" applyFill="1" applyBorder="1" applyAlignment="1">
      <alignment horizontal="center" vertical="center" wrapText="1"/>
    </xf>
    <xf numFmtId="49" fontId="36" fillId="0" borderId="40" xfId="0" applyNumberFormat="1" applyFont="1" applyFill="1" applyBorder="1" applyAlignment="1">
      <alignment horizontal="center" vertical="center" wrapText="1"/>
    </xf>
    <xf numFmtId="0" fontId="1" fillId="27" borderId="10" xfId="0" applyFont="1" applyFill="1" applyBorder="1" applyAlignment="1">
      <alignment horizontal="center" vertical="center" wrapText="1"/>
    </xf>
    <xf numFmtId="49" fontId="38" fillId="28" borderId="32" xfId="0" applyNumberFormat="1" applyFont="1" applyFill="1" applyBorder="1" applyAlignment="1">
      <alignment horizontal="center" vertical="center" wrapText="1"/>
    </xf>
    <xf numFmtId="49" fontId="38" fillId="28" borderId="35" xfId="0" applyNumberFormat="1" applyFont="1" applyFill="1" applyBorder="1" applyAlignment="1">
      <alignment horizontal="center" vertical="center" wrapText="1"/>
    </xf>
    <xf numFmtId="0" fontId="1" fillId="29" borderId="0" xfId="0" applyNumberFormat="1" applyFont="1" applyFill="1" applyBorder="1" applyAlignment="1">
      <alignment horizontal="center" vertical="center" wrapText="1"/>
    </xf>
    <xf numFmtId="49" fontId="36" fillId="0" borderId="44" xfId="0" applyNumberFormat="1" applyFont="1" applyFill="1" applyBorder="1" applyAlignment="1">
      <alignment horizontal="center" vertical="center" wrapText="1"/>
    </xf>
    <xf numFmtId="49" fontId="36" fillId="0" borderId="43" xfId="0" applyNumberFormat="1" applyFont="1" applyFill="1" applyBorder="1" applyAlignment="1">
      <alignment horizontal="center" vertical="center" wrapText="1"/>
    </xf>
    <xf numFmtId="0" fontId="1" fillId="37" borderId="33" xfId="0" applyFont="1" applyFill="1" applyBorder="1" applyAlignment="1">
      <alignment horizontal="center" vertical="center" wrapText="1"/>
    </xf>
    <xf numFmtId="0" fontId="1" fillId="37" borderId="39" xfId="0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wrapText="1"/>
    </xf>
    <xf numFmtId="49" fontId="36" fillId="0" borderId="41" xfId="0" applyNumberFormat="1" applyFont="1" applyFill="1" applyBorder="1" applyAlignment="1">
      <alignment horizontal="center" vertical="center" wrapText="1"/>
    </xf>
    <xf numFmtId="49" fontId="36" fillId="0" borderId="42" xfId="0" applyNumberFormat="1" applyFont="1" applyFill="1" applyBorder="1" applyAlignment="1">
      <alignment horizontal="center" vertical="center" wrapText="1"/>
    </xf>
    <xf numFmtId="0" fontId="1" fillId="26" borderId="33" xfId="0" applyFont="1" applyFill="1" applyBorder="1" applyAlignment="1">
      <alignment horizontal="center" vertical="center" wrapText="1"/>
    </xf>
    <xf numFmtId="0" fontId="1" fillId="26" borderId="39" xfId="0" applyFont="1" applyFill="1" applyBorder="1" applyAlignment="1">
      <alignment horizontal="center" vertical="center" wrapText="1"/>
    </xf>
    <xf numFmtId="0" fontId="1" fillId="28" borderId="10" xfId="0" applyFont="1" applyFill="1" applyBorder="1" applyAlignment="1">
      <alignment horizontal="center" vertical="center" wrapText="1"/>
    </xf>
    <xf numFmtId="0" fontId="1" fillId="25" borderId="24" xfId="0" applyFont="1" applyFill="1" applyBorder="1" applyAlignment="1">
      <alignment horizontal="center" vertical="center" wrapText="1"/>
    </xf>
    <xf numFmtId="0" fontId="1" fillId="25" borderId="25" xfId="0" applyFont="1" applyFill="1" applyBorder="1" applyAlignment="1">
      <alignment horizontal="center" vertical="center" wrapText="1"/>
    </xf>
    <xf numFmtId="49" fontId="36" fillId="0" borderId="26" xfId="0" applyNumberFormat="1" applyFont="1" applyFill="1" applyBorder="1" applyAlignment="1">
      <alignment horizontal="center" vertical="center" wrapText="1"/>
    </xf>
    <xf numFmtId="49" fontId="36" fillId="0" borderId="30" xfId="0" applyNumberFormat="1" applyFont="1" applyFill="1" applyBorder="1" applyAlignment="1">
      <alignment horizontal="center" vertical="center" wrapText="1"/>
    </xf>
    <xf numFmtId="0" fontId="1" fillId="30" borderId="24" xfId="0" applyFont="1" applyFill="1" applyBorder="1" applyAlignment="1">
      <alignment horizontal="center" vertical="center" wrapText="1"/>
    </xf>
    <xf numFmtId="0" fontId="1" fillId="30" borderId="2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wrapText="1"/>
    </xf>
    <xf numFmtId="49" fontId="39" fillId="0" borderId="0" xfId="0" applyNumberFormat="1" applyFont="1" applyFill="1" applyBorder="1" applyAlignment="1">
      <alignment horizontal="center" vertical="center"/>
    </xf>
    <xf numFmtId="1" fontId="39" fillId="0" borderId="0" xfId="0" applyNumberFormat="1" applyFont="1" applyFill="1" applyBorder="1" applyAlignment="1">
      <alignment horizontal="center" vertical="center"/>
    </xf>
    <xf numFmtId="0" fontId="1" fillId="30" borderId="37" xfId="0" applyFont="1" applyFill="1" applyBorder="1" applyAlignment="1">
      <alignment horizontal="center" vertical="center" wrapText="1"/>
    </xf>
    <xf numFmtId="0" fontId="1" fillId="30" borderId="11" xfId="0" applyFont="1" applyFill="1" applyBorder="1" applyAlignment="1">
      <alignment horizontal="center" vertical="center" wrapText="1"/>
    </xf>
    <xf numFmtId="0" fontId="1" fillId="30" borderId="38" xfId="0" applyFont="1" applyFill="1" applyBorder="1" applyAlignment="1">
      <alignment horizontal="center" vertical="center" wrapText="1"/>
    </xf>
    <xf numFmtId="0" fontId="34" fillId="0" borderId="18" xfId="0" applyFont="1" applyFill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center" vertical="center" wrapText="1"/>
    </xf>
    <xf numFmtId="0" fontId="1" fillId="24" borderId="33" xfId="0" applyFont="1" applyFill="1" applyBorder="1" applyAlignment="1">
      <alignment horizontal="center" vertical="center" wrapText="1"/>
    </xf>
    <xf numFmtId="0" fontId="1" fillId="24" borderId="39" xfId="0" applyFont="1" applyFill="1" applyBorder="1" applyAlignment="1">
      <alignment horizontal="center" vertical="center" wrapText="1"/>
    </xf>
    <xf numFmtId="0" fontId="3" fillId="34" borderId="29" xfId="90" applyFont="1" applyFill="1" applyBorder="1" applyAlignment="1">
      <alignment horizontal="center" vertical="center" wrapText="1"/>
    </xf>
    <xf numFmtId="0" fontId="3" fillId="34" borderId="28" xfId="90" applyFont="1" applyFill="1" applyBorder="1" applyAlignment="1">
      <alignment horizontal="center" vertical="center" wrapText="1"/>
    </xf>
    <xf numFmtId="0" fontId="3" fillId="34" borderId="41" xfId="90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32" fillId="39" borderId="31" xfId="0" applyFont="1" applyFill="1" applyBorder="1" applyAlignment="1">
      <alignment horizontal="center" vertical="center" wrapText="1"/>
    </xf>
    <xf numFmtId="0" fontId="32" fillId="39" borderId="36" xfId="0" applyFont="1" applyFill="1" applyBorder="1" applyAlignment="1">
      <alignment horizontal="center" vertical="center" wrapText="1"/>
    </xf>
    <xf numFmtId="14" fontId="32" fillId="39" borderId="10" xfId="0" applyNumberFormat="1" applyFont="1" applyFill="1" applyBorder="1" applyAlignment="1">
      <alignment horizontal="center" vertical="center" wrapText="1"/>
    </xf>
    <xf numFmtId="0" fontId="32" fillId="39" borderId="10" xfId="0" applyFont="1" applyFill="1" applyBorder="1" applyAlignment="1">
      <alignment horizontal="center" vertical="center" wrapText="1"/>
    </xf>
    <xf numFmtId="0" fontId="40" fillId="39" borderId="10" xfId="0" applyFont="1" applyFill="1" applyBorder="1" applyAlignment="1">
      <alignment horizontal="center" vertical="center"/>
    </xf>
    <xf numFmtId="17" fontId="28" fillId="0" borderId="0" xfId="90" quotePrefix="1" applyNumberFormat="1" applyFont="1" applyBorder="1" applyAlignment="1">
      <alignment horizontal="center" vertical="center"/>
    </xf>
    <xf numFmtId="0" fontId="29" fillId="0" borderId="0" xfId="90" applyFont="1" applyBorder="1" applyAlignment="1">
      <alignment horizontal="center" vertical="center"/>
    </xf>
    <xf numFmtId="0" fontId="31" fillId="0" borderId="45" xfId="90" applyFont="1" applyBorder="1" applyAlignment="1">
      <alignment horizontal="center" vertical="center"/>
    </xf>
    <xf numFmtId="0" fontId="31" fillId="0" borderId="0" xfId="90" applyFont="1" applyBorder="1" applyAlignment="1">
      <alignment horizontal="center" vertical="center"/>
    </xf>
    <xf numFmtId="0" fontId="1" fillId="31" borderId="20" xfId="90" applyFont="1" applyFill="1" applyBorder="1" applyAlignment="1">
      <alignment horizontal="center" vertical="center" wrapText="1"/>
    </xf>
    <xf numFmtId="0" fontId="1" fillId="31" borderId="21" xfId="90" applyFont="1" applyFill="1" applyBorder="1" applyAlignment="1">
      <alignment horizontal="center" vertical="center" wrapText="1"/>
    </xf>
    <xf numFmtId="0" fontId="3" fillId="30" borderId="26" xfId="90" applyFont="1" applyFill="1" applyBorder="1" applyAlignment="1">
      <alignment horizontal="center" vertical="center" textRotation="90" wrapText="1"/>
    </xf>
    <xf numFmtId="0" fontId="3" fillId="25" borderId="29" xfId="90" applyFont="1" applyFill="1" applyBorder="1" applyAlignment="1">
      <alignment horizontal="center" vertical="center" wrapText="1"/>
    </xf>
    <xf numFmtId="0" fontId="3" fillId="25" borderId="28" xfId="90" applyFont="1" applyFill="1" applyBorder="1" applyAlignment="1">
      <alignment horizontal="center" vertical="center" wrapText="1"/>
    </xf>
    <xf numFmtId="0" fontId="3" fillId="25" borderId="41" xfId="90" applyFont="1" applyFill="1" applyBorder="1" applyAlignment="1">
      <alignment horizontal="center" vertical="center" wrapText="1"/>
    </xf>
    <xf numFmtId="0" fontId="3" fillId="33" borderId="19" xfId="90" applyFont="1" applyFill="1" applyBorder="1" applyAlignment="1">
      <alignment horizontal="center" vertical="center" textRotation="90" wrapText="1"/>
    </xf>
    <xf numFmtId="0" fontId="3" fillId="33" borderId="26" xfId="90" applyFont="1" applyFill="1" applyBorder="1" applyAlignment="1">
      <alignment horizontal="center" vertical="center" textRotation="90" wrapText="1"/>
    </xf>
  </cellXfs>
  <cellStyles count="97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3 2" xfId="93"/>
    <cellStyle name="Normal 3 3" xfId="94"/>
    <cellStyle name="Normal 3 3 2" xfId="95"/>
    <cellStyle name="Normal 3 4" xfId="92"/>
    <cellStyle name="Normal 4" xfId="85"/>
    <cellStyle name="Normal 4 2" xfId="86"/>
    <cellStyle name="Normal 5" xfId="87"/>
    <cellStyle name="Normal 5 2" xfId="88"/>
    <cellStyle name="Normal 6" xfId="89"/>
    <cellStyle name="Normal 7" xfId="91"/>
    <cellStyle name="Normal 8" xfId="96"/>
    <cellStyle name="Normal_Sheet1" xfId="90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AB57"/>
  <sheetViews>
    <sheetView zoomScale="78" zoomScaleNormal="78" workbookViewId="0">
      <selection activeCell="N61" sqref="N61"/>
    </sheetView>
  </sheetViews>
  <sheetFormatPr defaultRowHeight="12.75" x14ac:dyDescent="0.2"/>
  <cols>
    <col min="1" max="120" width="20.7109375" customWidth="1"/>
  </cols>
  <sheetData>
    <row r="1" spans="1:28" x14ac:dyDescent="0.2">
      <c r="A1" s="108" t="s">
        <v>79</v>
      </c>
      <c r="B1" s="108"/>
      <c r="C1" s="108"/>
      <c r="D1" s="108"/>
      <c r="E1" s="108" t="s">
        <v>80</v>
      </c>
      <c r="F1" s="108"/>
      <c r="G1" s="108"/>
      <c r="H1" s="108"/>
      <c r="I1" s="108" t="s">
        <v>81</v>
      </c>
      <c r="J1" s="108"/>
      <c r="K1" s="108"/>
      <c r="L1" s="108"/>
      <c r="M1" s="108" t="s">
        <v>82</v>
      </c>
      <c r="N1" s="108"/>
      <c r="O1" s="108"/>
      <c r="P1" s="108"/>
      <c r="Q1" s="108" t="s">
        <v>83</v>
      </c>
      <c r="R1" s="108"/>
      <c r="S1" s="108"/>
      <c r="T1" s="108"/>
      <c r="U1" s="108" t="s">
        <v>84</v>
      </c>
      <c r="V1" s="108"/>
      <c r="W1" s="108"/>
      <c r="X1" s="108"/>
      <c r="Y1" s="108" t="s">
        <v>85</v>
      </c>
      <c r="Z1" s="108"/>
      <c r="AA1" s="108"/>
      <c r="AB1" s="108"/>
    </row>
    <row r="2" spans="1:28" x14ac:dyDescent="0.2">
      <c r="A2" s="109">
        <v>3</v>
      </c>
      <c r="B2" s="109"/>
      <c r="C2" s="109"/>
      <c r="D2" s="109"/>
      <c r="E2" s="109">
        <v>5</v>
      </c>
      <c r="F2" s="109"/>
      <c r="G2" s="109"/>
      <c r="H2" s="109"/>
      <c r="I2" s="109">
        <v>2</v>
      </c>
      <c r="J2" s="109"/>
      <c r="K2" s="109"/>
      <c r="L2" s="109"/>
      <c r="M2" s="109">
        <v>5</v>
      </c>
      <c r="N2" s="109"/>
      <c r="O2" s="109"/>
      <c r="P2" s="109"/>
      <c r="Q2" s="109">
        <v>2</v>
      </c>
      <c r="R2" s="109"/>
      <c r="S2" s="109"/>
      <c r="T2" s="109"/>
      <c r="U2" s="109">
        <v>2</v>
      </c>
      <c r="V2" s="109"/>
      <c r="W2" s="109"/>
      <c r="X2" s="109"/>
      <c r="Y2" s="109">
        <v>12</v>
      </c>
      <c r="Z2" s="109"/>
      <c r="AA2" s="109"/>
      <c r="AB2" s="109"/>
    </row>
    <row r="3" spans="1:28" ht="35.1" customHeight="1" x14ac:dyDescent="0.2">
      <c r="A3" s="110" t="s">
        <v>86</v>
      </c>
      <c r="B3" s="111"/>
      <c r="C3" s="111"/>
      <c r="D3" s="112"/>
      <c r="E3" s="110" t="s">
        <v>87</v>
      </c>
      <c r="F3" s="111"/>
      <c r="G3" s="111"/>
      <c r="H3" s="112"/>
      <c r="I3" s="110" t="s">
        <v>88</v>
      </c>
      <c r="J3" s="111"/>
      <c r="K3" s="111"/>
      <c r="L3" s="112"/>
      <c r="M3" s="110" t="s">
        <v>89</v>
      </c>
      <c r="N3" s="111"/>
      <c r="O3" s="111"/>
      <c r="P3" s="112"/>
      <c r="Q3" s="110" t="s">
        <v>90</v>
      </c>
      <c r="R3" s="111"/>
      <c r="S3" s="111"/>
      <c r="T3" s="112"/>
      <c r="U3" s="110" t="s">
        <v>91</v>
      </c>
      <c r="V3" s="111"/>
      <c r="W3" s="111"/>
      <c r="X3" s="112"/>
      <c r="Y3" s="110" t="s">
        <v>92</v>
      </c>
      <c r="Z3" s="111"/>
      <c r="AA3" s="111"/>
      <c r="AB3" s="112"/>
    </row>
    <row r="4" spans="1:28" ht="13.5" thickBot="1" x14ac:dyDescent="0.25">
      <c r="A4" s="113" t="s">
        <v>0</v>
      </c>
      <c r="B4" s="114"/>
      <c r="C4" s="26" t="s">
        <v>23</v>
      </c>
      <c r="D4" s="27" t="s">
        <v>24</v>
      </c>
      <c r="E4" s="113" t="s">
        <v>0</v>
      </c>
      <c r="F4" s="114"/>
      <c r="G4" s="26" t="s">
        <v>23</v>
      </c>
      <c r="H4" s="27" t="s">
        <v>24</v>
      </c>
      <c r="I4" s="113" t="s">
        <v>0</v>
      </c>
      <c r="J4" s="114"/>
      <c r="K4" s="26" t="s">
        <v>23</v>
      </c>
      <c r="L4" s="27" t="s">
        <v>24</v>
      </c>
      <c r="M4" s="113" t="s">
        <v>0</v>
      </c>
      <c r="N4" s="114"/>
      <c r="O4" s="26" t="s">
        <v>23</v>
      </c>
      <c r="P4" s="27" t="s">
        <v>24</v>
      </c>
      <c r="Q4" s="113" t="s">
        <v>0</v>
      </c>
      <c r="R4" s="114"/>
      <c r="S4" s="26" t="s">
        <v>23</v>
      </c>
      <c r="T4" s="27" t="s">
        <v>24</v>
      </c>
      <c r="U4" s="113" t="s">
        <v>0</v>
      </c>
      <c r="V4" s="114"/>
      <c r="W4" s="26" t="s">
        <v>23</v>
      </c>
      <c r="X4" s="27" t="s">
        <v>24</v>
      </c>
      <c r="Y4" s="113" t="s">
        <v>0</v>
      </c>
      <c r="Z4" s="114"/>
      <c r="AA4" s="26" t="s">
        <v>23</v>
      </c>
      <c r="AB4" s="27" t="s">
        <v>24</v>
      </c>
    </row>
    <row r="5" spans="1:28" ht="14.25" thickTop="1" thickBot="1" x14ac:dyDescent="0.25">
      <c r="A5" s="28" t="s">
        <v>25</v>
      </c>
      <c r="B5" s="29" t="s">
        <v>26</v>
      </c>
      <c r="C5" s="30" t="s">
        <v>1</v>
      </c>
      <c r="D5" s="31" t="s">
        <v>3</v>
      </c>
      <c r="E5" s="28" t="s">
        <v>25</v>
      </c>
      <c r="F5" s="29" t="s">
        <v>26</v>
      </c>
      <c r="G5" s="30" t="s">
        <v>1</v>
      </c>
      <c r="H5" s="31" t="s">
        <v>3</v>
      </c>
      <c r="I5" s="28" t="s">
        <v>25</v>
      </c>
      <c r="J5" s="29" t="s">
        <v>26</v>
      </c>
      <c r="K5" s="30" t="s">
        <v>1</v>
      </c>
      <c r="L5" s="31" t="s">
        <v>3</v>
      </c>
      <c r="M5" s="28" t="s">
        <v>25</v>
      </c>
      <c r="N5" s="29" t="s">
        <v>26</v>
      </c>
      <c r="O5" s="30" t="s">
        <v>1</v>
      </c>
      <c r="P5" s="31" t="s">
        <v>3</v>
      </c>
      <c r="Q5" s="28" t="s">
        <v>25</v>
      </c>
      <c r="R5" s="29" t="s">
        <v>26</v>
      </c>
      <c r="S5" s="30" t="s">
        <v>1</v>
      </c>
      <c r="T5" s="31" t="s">
        <v>3</v>
      </c>
      <c r="U5" s="28" t="s">
        <v>25</v>
      </c>
      <c r="V5" s="29" t="s">
        <v>26</v>
      </c>
      <c r="W5" s="30" t="s">
        <v>1</v>
      </c>
      <c r="X5" s="31" t="s">
        <v>3</v>
      </c>
      <c r="Y5" s="28" t="s">
        <v>25</v>
      </c>
      <c r="Z5" s="29" t="s">
        <v>26</v>
      </c>
      <c r="AA5" s="30" t="s">
        <v>1</v>
      </c>
      <c r="AB5" s="31" t="s">
        <v>3</v>
      </c>
    </row>
    <row r="6" spans="1:28" x14ac:dyDescent="0.2">
      <c r="A6" s="32" t="s">
        <v>4</v>
      </c>
      <c r="B6" s="33" t="s">
        <v>57</v>
      </c>
      <c r="C6" s="115" t="s">
        <v>63</v>
      </c>
      <c r="D6" s="116"/>
      <c r="E6" s="32" t="s">
        <v>4</v>
      </c>
      <c r="F6" s="33" t="s">
        <v>57</v>
      </c>
      <c r="G6" s="115" t="s">
        <v>63</v>
      </c>
      <c r="H6" s="116"/>
      <c r="I6" s="32" t="s">
        <v>4</v>
      </c>
      <c r="J6" s="33" t="s">
        <v>57</v>
      </c>
      <c r="K6" s="115" t="s">
        <v>63</v>
      </c>
      <c r="L6" s="116"/>
      <c r="M6" s="32" t="s">
        <v>4</v>
      </c>
      <c r="N6" s="33" t="s">
        <v>57</v>
      </c>
      <c r="O6" s="115" t="s">
        <v>63</v>
      </c>
      <c r="P6" s="116"/>
      <c r="Q6" s="32" t="s">
        <v>4</v>
      </c>
      <c r="R6" s="33" t="s">
        <v>57</v>
      </c>
      <c r="S6" s="115" t="s">
        <v>63</v>
      </c>
      <c r="T6" s="116"/>
      <c r="U6" s="32" t="s">
        <v>4</v>
      </c>
      <c r="V6" s="33" t="s">
        <v>57</v>
      </c>
      <c r="W6" s="115" t="s">
        <v>63</v>
      </c>
      <c r="X6" s="116"/>
      <c r="Y6" s="32" t="s">
        <v>4</v>
      </c>
      <c r="Z6" s="33" t="s">
        <v>57</v>
      </c>
      <c r="AA6" s="115" t="s">
        <v>63</v>
      </c>
      <c r="AB6" s="116"/>
    </row>
    <row r="7" spans="1:28" ht="25.5" x14ac:dyDescent="0.2">
      <c r="A7" s="34" t="s">
        <v>6</v>
      </c>
      <c r="B7" s="34" t="s">
        <v>70</v>
      </c>
      <c r="C7" s="34">
        <v>5</v>
      </c>
      <c r="D7" s="95"/>
      <c r="E7" s="34" t="s">
        <v>6</v>
      </c>
      <c r="F7" s="34" t="s">
        <v>70</v>
      </c>
      <c r="G7" s="34">
        <v>5</v>
      </c>
      <c r="H7" s="95"/>
      <c r="I7" s="34" t="s">
        <v>6</v>
      </c>
      <c r="J7" s="34" t="s">
        <v>70</v>
      </c>
      <c r="K7" s="34">
        <v>5</v>
      </c>
      <c r="L7" s="95"/>
      <c r="M7" s="34" t="s">
        <v>6</v>
      </c>
      <c r="N7" s="34" t="s">
        <v>70</v>
      </c>
      <c r="O7" s="34">
        <v>5</v>
      </c>
      <c r="P7" s="95"/>
      <c r="Q7" s="34" t="s">
        <v>6</v>
      </c>
      <c r="R7" s="34" t="s">
        <v>70</v>
      </c>
      <c r="S7" s="34">
        <v>5</v>
      </c>
      <c r="T7" s="95"/>
      <c r="U7" s="34" t="s">
        <v>6</v>
      </c>
      <c r="V7" s="34" t="s">
        <v>70</v>
      </c>
      <c r="W7" s="34">
        <v>5</v>
      </c>
      <c r="X7" s="95"/>
      <c r="Y7" s="34" t="s">
        <v>6</v>
      </c>
      <c r="Z7" s="34" t="s">
        <v>70</v>
      </c>
      <c r="AA7" s="34">
        <v>5</v>
      </c>
      <c r="AB7" s="95"/>
    </row>
    <row r="8" spans="1:28" ht="25.5" x14ac:dyDescent="0.2">
      <c r="A8" s="34" t="s">
        <v>5</v>
      </c>
      <c r="B8" s="34" t="s">
        <v>75</v>
      </c>
      <c r="C8" s="34">
        <v>39</v>
      </c>
      <c r="D8" s="95"/>
      <c r="E8" s="34" t="s">
        <v>5</v>
      </c>
      <c r="F8" s="34" t="s">
        <v>75</v>
      </c>
      <c r="G8" s="34">
        <v>39</v>
      </c>
      <c r="H8" s="95"/>
      <c r="I8" s="34" t="s">
        <v>5</v>
      </c>
      <c r="J8" s="34" t="s">
        <v>75</v>
      </c>
      <c r="K8" s="34">
        <v>39</v>
      </c>
      <c r="L8" s="95"/>
      <c r="M8" s="34" t="s">
        <v>5</v>
      </c>
      <c r="N8" s="34" t="s">
        <v>75</v>
      </c>
      <c r="O8" s="34">
        <v>39</v>
      </c>
      <c r="P8" s="95"/>
      <c r="Q8" s="34" t="s">
        <v>5</v>
      </c>
      <c r="R8" s="34" t="s">
        <v>75</v>
      </c>
      <c r="S8" s="34">
        <v>39</v>
      </c>
      <c r="T8" s="95"/>
      <c r="U8" s="34" t="s">
        <v>5</v>
      </c>
      <c r="V8" s="34" t="s">
        <v>75</v>
      </c>
      <c r="W8" s="34">
        <v>39</v>
      </c>
      <c r="X8" s="95"/>
      <c r="Y8" s="34" t="s">
        <v>5</v>
      </c>
      <c r="Z8" s="34" t="s">
        <v>75</v>
      </c>
      <c r="AA8" s="34">
        <v>39</v>
      </c>
      <c r="AB8" s="95"/>
    </row>
    <row r="9" spans="1:28" x14ac:dyDescent="0.2">
      <c r="A9" s="34" t="s">
        <v>45</v>
      </c>
      <c r="B9" s="34" t="s">
        <v>46</v>
      </c>
      <c r="C9" s="34">
        <v>30</v>
      </c>
      <c r="D9" s="95"/>
      <c r="E9" s="34" t="s">
        <v>45</v>
      </c>
      <c r="F9" s="34" t="s">
        <v>46</v>
      </c>
      <c r="G9" s="34">
        <v>30</v>
      </c>
      <c r="H9" s="95"/>
      <c r="I9" s="34" t="s">
        <v>45</v>
      </c>
      <c r="J9" s="34" t="s">
        <v>46</v>
      </c>
      <c r="K9" s="34">
        <v>30</v>
      </c>
      <c r="L9" s="95"/>
      <c r="M9" s="34" t="s">
        <v>45</v>
      </c>
      <c r="N9" s="34" t="s">
        <v>46</v>
      </c>
      <c r="O9" s="34">
        <v>30</v>
      </c>
      <c r="P9" s="95"/>
      <c r="Q9" s="34" t="s">
        <v>45</v>
      </c>
      <c r="R9" s="34" t="s">
        <v>46</v>
      </c>
      <c r="S9" s="34">
        <v>30</v>
      </c>
      <c r="T9" s="95"/>
      <c r="U9" s="34" t="s">
        <v>45</v>
      </c>
      <c r="V9" s="34" t="s">
        <v>46</v>
      </c>
      <c r="W9" s="34">
        <v>30</v>
      </c>
      <c r="X9" s="95"/>
      <c r="Y9" s="34" t="s">
        <v>45</v>
      </c>
      <c r="Z9" s="34" t="s">
        <v>46</v>
      </c>
      <c r="AA9" s="34">
        <v>30</v>
      </c>
      <c r="AB9" s="95"/>
    </row>
    <row r="10" spans="1:28" x14ac:dyDescent="0.2">
      <c r="A10" s="34" t="s">
        <v>13</v>
      </c>
      <c r="B10" s="34" t="s">
        <v>12</v>
      </c>
      <c r="C10" s="34">
        <v>30</v>
      </c>
      <c r="D10" s="95"/>
      <c r="E10" s="34" t="s">
        <v>13</v>
      </c>
      <c r="F10" s="34" t="s">
        <v>12</v>
      </c>
      <c r="G10" s="34">
        <v>30</v>
      </c>
      <c r="H10" s="95"/>
      <c r="I10" s="34" t="s">
        <v>13</v>
      </c>
      <c r="J10" s="34" t="s">
        <v>12</v>
      </c>
      <c r="K10" s="34">
        <v>30</v>
      </c>
      <c r="L10" s="95"/>
      <c r="M10" s="34" t="s">
        <v>13</v>
      </c>
      <c r="N10" s="34" t="s">
        <v>12</v>
      </c>
      <c r="O10" s="34">
        <v>30</v>
      </c>
      <c r="P10" s="95"/>
      <c r="Q10" s="34" t="s">
        <v>13</v>
      </c>
      <c r="R10" s="34" t="s">
        <v>12</v>
      </c>
      <c r="S10" s="34">
        <v>30</v>
      </c>
      <c r="T10" s="95"/>
      <c r="U10" s="34" t="s">
        <v>13</v>
      </c>
      <c r="V10" s="34" t="s">
        <v>12</v>
      </c>
      <c r="W10" s="34">
        <v>30</v>
      </c>
      <c r="X10" s="95"/>
      <c r="Y10" s="34" t="s">
        <v>13</v>
      </c>
      <c r="Z10" s="34" t="s">
        <v>12</v>
      </c>
      <c r="AA10" s="34">
        <v>30</v>
      </c>
      <c r="AB10" s="95"/>
    </row>
    <row r="11" spans="1:28" x14ac:dyDescent="0.2">
      <c r="A11" s="34" t="s">
        <v>20</v>
      </c>
      <c r="B11" s="34" t="s">
        <v>77</v>
      </c>
      <c r="C11" s="34">
        <v>11</v>
      </c>
      <c r="D11" s="95"/>
      <c r="E11" s="34" t="s">
        <v>20</v>
      </c>
      <c r="F11" s="34" t="s">
        <v>77</v>
      </c>
      <c r="G11" s="34">
        <v>11</v>
      </c>
      <c r="H11" s="95"/>
      <c r="I11" s="34" t="s">
        <v>20</v>
      </c>
      <c r="J11" s="34" t="s">
        <v>77</v>
      </c>
      <c r="K11" s="34">
        <v>11</v>
      </c>
      <c r="L11" s="95"/>
      <c r="M11" s="34" t="s">
        <v>20</v>
      </c>
      <c r="N11" s="34" t="s">
        <v>77</v>
      </c>
      <c r="O11" s="34">
        <v>11</v>
      </c>
      <c r="P11" s="95"/>
      <c r="Q11" s="34" t="s">
        <v>20</v>
      </c>
      <c r="R11" s="34" t="s">
        <v>77</v>
      </c>
      <c r="S11" s="34">
        <v>11</v>
      </c>
      <c r="T11" s="95"/>
      <c r="U11" s="34" t="s">
        <v>20</v>
      </c>
      <c r="V11" s="34" t="s">
        <v>77</v>
      </c>
      <c r="W11" s="34">
        <v>11</v>
      </c>
      <c r="X11" s="95"/>
      <c r="Y11" s="34" t="s">
        <v>20</v>
      </c>
      <c r="Z11" s="34" t="s">
        <v>77</v>
      </c>
      <c r="AA11" s="34">
        <v>11</v>
      </c>
      <c r="AB11" s="95"/>
    </row>
    <row r="12" spans="1:28" ht="25.5" x14ac:dyDescent="0.2">
      <c r="A12" s="34" t="s">
        <v>50</v>
      </c>
      <c r="B12" s="34" t="s">
        <v>78</v>
      </c>
      <c r="C12" s="34">
        <v>5</v>
      </c>
      <c r="D12" s="95"/>
      <c r="E12" s="34" t="s">
        <v>50</v>
      </c>
      <c r="F12" s="34" t="s">
        <v>78</v>
      </c>
      <c r="G12" s="34">
        <v>5</v>
      </c>
      <c r="H12" s="95"/>
      <c r="I12" s="34" t="s">
        <v>50</v>
      </c>
      <c r="J12" s="34" t="s">
        <v>78</v>
      </c>
      <c r="K12" s="34">
        <v>5</v>
      </c>
      <c r="L12" s="95"/>
      <c r="M12" s="34" t="s">
        <v>50</v>
      </c>
      <c r="N12" s="34" t="s">
        <v>78</v>
      </c>
      <c r="O12" s="34">
        <v>5</v>
      </c>
      <c r="P12" s="95"/>
      <c r="Q12" s="34" t="s">
        <v>50</v>
      </c>
      <c r="R12" s="34" t="s">
        <v>78</v>
      </c>
      <c r="S12" s="34">
        <v>5</v>
      </c>
      <c r="T12" s="95"/>
      <c r="U12" s="34" t="s">
        <v>50</v>
      </c>
      <c r="V12" s="34" t="s">
        <v>78</v>
      </c>
      <c r="W12" s="34">
        <v>5</v>
      </c>
      <c r="X12" s="95"/>
      <c r="Y12" s="34" t="s">
        <v>50</v>
      </c>
      <c r="Z12" s="34" t="s">
        <v>78</v>
      </c>
      <c r="AA12" s="34">
        <v>5</v>
      </c>
      <c r="AB12" s="95"/>
    </row>
    <row r="13" spans="1:28" ht="25.5" x14ac:dyDescent="0.2">
      <c r="A13" s="34" t="s">
        <v>10</v>
      </c>
      <c r="B13" s="34" t="s">
        <v>11</v>
      </c>
      <c r="C13" s="34">
        <v>5</v>
      </c>
      <c r="D13" s="95"/>
      <c r="E13" s="34" t="s">
        <v>10</v>
      </c>
      <c r="F13" s="34" t="s">
        <v>11</v>
      </c>
      <c r="G13" s="34">
        <v>5</v>
      </c>
      <c r="H13" s="95"/>
      <c r="I13" s="34" t="s">
        <v>10</v>
      </c>
      <c r="J13" s="34" t="s">
        <v>11</v>
      </c>
      <c r="K13" s="34">
        <v>5</v>
      </c>
      <c r="L13" s="95"/>
      <c r="M13" s="34" t="s">
        <v>10</v>
      </c>
      <c r="N13" s="34" t="s">
        <v>11</v>
      </c>
      <c r="O13" s="34">
        <v>5</v>
      </c>
      <c r="P13" s="95"/>
      <c r="Q13" s="34" t="s">
        <v>10</v>
      </c>
      <c r="R13" s="34" t="s">
        <v>11</v>
      </c>
      <c r="S13" s="34">
        <v>5</v>
      </c>
      <c r="T13" s="95"/>
      <c r="U13" s="34" t="s">
        <v>10</v>
      </c>
      <c r="V13" s="34" t="s">
        <v>11</v>
      </c>
      <c r="W13" s="34">
        <v>5</v>
      </c>
      <c r="X13" s="95"/>
      <c r="Y13" s="34" t="s">
        <v>10</v>
      </c>
      <c r="Z13" s="34" t="s">
        <v>11</v>
      </c>
      <c r="AA13" s="34">
        <v>5</v>
      </c>
      <c r="AB13" s="95"/>
    </row>
    <row r="14" spans="1:28" x14ac:dyDescent="0.2">
      <c r="A14" s="34" t="s">
        <v>54</v>
      </c>
      <c r="B14" s="34" t="s">
        <v>74</v>
      </c>
      <c r="C14" s="34">
        <v>25</v>
      </c>
      <c r="D14" s="95"/>
      <c r="E14" s="34" t="s">
        <v>54</v>
      </c>
      <c r="F14" s="34" t="s">
        <v>74</v>
      </c>
      <c r="G14" s="34">
        <v>25</v>
      </c>
      <c r="H14" s="95"/>
      <c r="I14" s="34" t="s">
        <v>54</v>
      </c>
      <c r="J14" s="34" t="s">
        <v>74</v>
      </c>
      <c r="K14" s="34">
        <v>25</v>
      </c>
      <c r="L14" s="95"/>
      <c r="M14" s="34" t="s">
        <v>54</v>
      </c>
      <c r="N14" s="34" t="s">
        <v>74</v>
      </c>
      <c r="O14" s="34">
        <v>25</v>
      </c>
      <c r="P14" s="95"/>
      <c r="Q14" s="34" t="s">
        <v>54</v>
      </c>
      <c r="R14" s="34" t="s">
        <v>74</v>
      </c>
      <c r="S14" s="34">
        <v>25</v>
      </c>
      <c r="T14" s="95"/>
      <c r="U14" s="34" t="s">
        <v>54</v>
      </c>
      <c r="V14" s="34" t="s">
        <v>74</v>
      </c>
      <c r="W14" s="34">
        <v>25</v>
      </c>
      <c r="X14" s="95"/>
      <c r="Y14" s="34" t="s">
        <v>54</v>
      </c>
      <c r="Z14" s="34" t="s">
        <v>74</v>
      </c>
      <c r="AA14" s="34">
        <v>25</v>
      </c>
      <c r="AB14" s="95"/>
    </row>
    <row r="15" spans="1:28" x14ac:dyDescent="0.2">
      <c r="A15" s="34" t="s">
        <v>21</v>
      </c>
      <c r="B15" s="34" t="s">
        <v>22</v>
      </c>
      <c r="C15" s="34">
        <v>10</v>
      </c>
      <c r="D15" s="95"/>
      <c r="E15" s="34" t="s">
        <v>21</v>
      </c>
      <c r="F15" s="34" t="s">
        <v>22</v>
      </c>
      <c r="G15" s="34">
        <v>10</v>
      </c>
      <c r="H15" s="95"/>
      <c r="I15" s="34" t="s">
        <v>21</v>
      </c>
      <c r="J15" s="34" t="s">
        <v>22</v>
      </c>
      <c r="K15" s="34">
        <v>10</v>
      </c>
      <c r="L15" s="95"/>
      <c r="M15" s="34" t="s">
        <v>21</v>
      </c>
      <c r="N15" s="34" t="s">
        <v>22</v>
      </c>
      <c r="O15" s="34">
        <v>10</v>
      </c>
      <c r="P15" s="95"/>
      <c r="Q15" s="34" t="s">
        <v>21</v>
      </c>
      <c r="R15" s="34" t="s">
        <v>22</v>
      </c>
      <c r="S15" s="34">
        <v>10</v>
      </c>
      <c r="T15" s="95"/>
      <c r="U15" s="34" t="s">
        <v>21</v>
      </c>
      <c r="V15" s="34" t="s">
        <v>22</v>
      </c>
      <c r="W15" s="34">
        <v>10</v>
      </c>
      <c r="X15" s="95"/>
      <c r="Y15" s="34" t="s">
        <v>21</v>
      </c>
      <c r="Z15" s="34" t="s">
        <v>22</v>
      </c>
      <c r="AA15" s="34">
        <v>10</v>
      </c>
      <c r="AB15" s="95"/>
    </row>
    <row r="16" spans="1:28" ht="13.5" thickBot="1" x14ac:dyDescent="0.25">
      <c r="A16" s="85" t="s">
        <v>42</v>
      </c>
      <c r="B16" s="86"/>
      <c r="C16" s="35">
        <f>SUM(C7:C15)</f>
        <v>160</v>
      </c>
      <c r="D16" s="36">
        <v>6.21</v>
      </c>
      <c r="E16" s="85" t="s">
        <v>42</v>
      </c>
      <c r="F16" s="86"/>
      <c r="G16" s="35">
        <f>SUM(G7:G15)</f>
        <v>160</v>
      </c>
      <c r="H16" s="36">
        <v>6.21</v>
      </c>
      <c r="I16" s="85" t="s">
        <v>42</v>
      </c>
      <c r="J16" s="86"/>
      <c r="K16" s="35">
        <f>SUM(K7:K15)</f>
        <v>160</v>
      </c>
      <c r="L16" s="36">
        <v>6.21</v>
      </c>
      <c r="M16" s="85" t="s">
        <v>42</v>
      </c>
      <c r="N16" s="86"/>
      <c r="O16" s="35">
        <f>SUM(O7:O15)</f>
        <v>160</v>
      </c>
      <c r="P16" s="36">
        <v>6.21</v>
      </c>
      <c r="Q16" s="85" t="s">
        <v>42</v>
      </c>
      <c r="R16" s="86"/>
      <c r="S16" s="35">
        <f>SUM(S7:S15)</f>
        <v>160</v>
      </c>
      <c r="T16" s="36">
        <v>6.21</v>
      </c>
      <c r="U16" s="85" t="s">
        <v>42</v>
      </c>
      <c r="V16" s="86"/>
      <c r="W16" s="35">
        <f>SUM(W7:W15)</f>
        <v>160</v>
      </c>
      <c r="X16" s="36">
        <v>6.21</v>
      </c>
      <c r="Y16" s="85" t="s">
        <v>42</v>
      </c>
      <c r="Z16" s="86"/>
      <c r="AA16" s="35">
        <f>SUM(AA7:AA15)</f>
        <v>160</v>
      </c>
      <c r="AB16" s="36">
        <v>6.21</v>
      </c>
    </row>
    <row r="17" spans="1:28" x14ac:dyDescent="0.2">
      <c r="A17" s="37" t="s">
        <v>4</v>
      </c>
      <c r="B17" s="38" t="s">
        <v>58</v>
      </c>
      <c r="C17" s="101" t="s">
        <v>64</v>
      </c>
      <c r="D17" s="102"/>
      <c r="E17" s="37" t="s">
        <v>4</v>
      </c>
      <c r="F17" s="38" t="s">
        <v>58</v>
      </c>
      <c r="G17" s="101" t="s">
        <v>64</v>
      </c>
      <c r="H17" s="102"/>
      <c r="I17" s="37" t="s">
        <v>4</v>
      </c>
      <c r="J17" s="38" t="s">
        <v>58</v>
      </c>
      <c r="K17" s="101" t="s">
        <v>64</v>
      </c>
      <c r="L17" s="102"/>
      <c r="M17" s="37" t="s">
        <v>4</v>
      </c>
      <c r="N17" s="38" t="s">
        <v>58</v>
      </c>
      <c r="O17" s="101" t="s">
        <v>64</v>
      </c>
      <c r="P17" s="102"/>
      <c r="Q17" s="37" t="s">
        <v>4</v>
      </c>
      <c r="R17" s="38" t="s">
        <v>58</v>
      </c>
      <c r="S17" s="101" t="s">
        <v>64</v>
      </c>
      <c r="T17" s="102"/>
      <c r="U17" s="37" t="s">
        <v>4</v>
      </c>
      <c r="V17" s="38" t="s">
        <v>58</v>
      </c>
      <c r="W17" s="101" t="s">
        <v>64</v>
      </c>
      <c r="X17" s="102"/>
      <c r="Y17" s="37" t="s">
        <v>4</v>
      </c>
      <c r="Z17" s="38" t="s">
        <v>58</v>
      </c>
      <c r="AA17" s="101" t="s">
        <v>64</v>
      </c>
      <c r="AB17" s="102"/>
    </row>
    <row r="18" spans="1:28" ht="25.5" x14ac:dyDescent="0.2">
      <c r="A18" s="34" t="s">
        <v>6</v>
      </c>
      <c r="B18" s="34" t="s">
        <v>70</v>
      </c>
      <c r="C18" s="34">
        <v>40</v>
      </c>
      <c r="D18" s="100"/>
      <c r="E18" s="34" t="s">
        <v>6</v>
      </c>
      <c r="F18" s="34" t="s">
        <v>70</v>
      </c>
      <c r="G18" s="34">
        <v>40</v>
      </c>
      <c r="H18" s="100"/>
      <c r="I18" s="34" t="s">
        <v>6</v>
      </c>
      <c r="J18" s="34" t="s">
        <v>70</v>
      </c>
      <c r="K18" s="34">
        <v>40</v>
      </c>
      <c r="L18" s="100"/>
      <c r="M18" s="34" t="s">
        <v>6</v>
      </c>
      <c r="N18" s="34" t="s">
        <v>70</v>
      </c>
      <c r="O18" s="34">
        <v>40</v>
      </c>
      <c r="P18" s="100"/>
      <c r="Q18" s="34" t="s">
        <v>6</v>
      </c>
      <c r="R18" s="34" t="s">
        <v>70</v>
      </c>
      <c r="S18" s="34">
        <v>40</v>
      </c>
      <c r="T18" s="100"/>
      <c r="U18" s="34" t="s">
        <v>6</v>
      </c>
      <c r="V18" s="34" t="s">
        <v>70</v>
      </c>
      <c r="W18" s="34">
        <v>40</v>
      </c>
      <c r="X18" s="100"/>
      <c r="Y18" s="34" t="s">
        <v>6</v>
      </c>
      <c r="Z18" s="34" t="s">
        <v>70</v>
      </c>
      <c r="AA18" s="34">
        <v>40</v>
      </c>
      <c r="AB18" s="100"/>
    </row>
    <row r="19" spans="1:28" ht="25.5" x14ac:dyDescent="0.2">
      <c r="A19" s="34" t="s">
        <v>5</v>
      </c>
      <c r="B19" s="34" t="s">
        <v>75</v>
      </c>
      <c r="C19" s="34">
        <v>9</v>
      </c>
      <c r="D19" s="100"/>
      <c r="E19" s="34" t="s">
        <v>5</v>
      </c>
      <c r="F19" s="34" t="s">
        <v>75</v>
      </c>
      <c r="G19" s="34">
        <v>9</v>
      </c>
      <c r="H19" s="100"/>
      <c r="I19" s="34" t="s">
        <v>5</v>
      </c>
      <c r="J19" s="34" t="s">
        <v>75</v>
      </c>
      <c r="K19" s="34">
        <v>9</v>
      </c>
      <c r="L19" s="100"/>
      <c r="M19" s="34" t="s">
        <v>5</v>
      </c>
      <c r="N19" s="34" t="s">
        <v>75</v>
      </c>
      <c r="O19" s="34">
        <v>9</v>
      </c>
      <c r="P19" s="100"/>
      <c r="Q19" s="34" t="s">
        <v>5</v>
      </c>
      <c r="R19" s="34" t="s">
        <v>75</v>
      </c>
      <c r="S19" s="34">
        <v>9</v>
      </c>
      <c r="T19" s="100"/>
      <c r="U19" s="34" t="s">
        <v>5</v>
      </c>
      <c r="V19" s="34" t="s">
        <v>75</v>
      </c>
      <c r="W19" s="34">
        <v>9</v>
      </c>
      <c r="X19" s="100"/>
      <c r="Y19" s="34" t="s">
        <v>5</v>
      </c>
      <c r="Z19" s="34" t="s">
        <v>75</v>
      </c>
      <c r="AA19" s="34">
        <v>9</v>
      </c>
      <c r="AB19" s="100"/>
    </row>
    <row r="20" spans="1:28" x14ac:dyDescent="0.2">
      <c r="A20" s="34" t="s">
        <v>45</v>
      </c>
      <c r="B20" s="34" t="s">
        <v>46</v>
      </c>
      <c r="C20" s="34">
        <v>5</v>
      </c>
      <c r="D20" s="100"/>
      <c r="E20" s="34" t="s">
        <v>45</v>
      </c>
      <c r="F20" s="34" t="s">
        <v>46</v>
      </c>
      <c r="G20" s="34">
        <v>5</v>
      </c>
      <c r="H20" s="100"/>
      <c r="I20" s="34" t="s">
        <v>45</v>
      </c>
      <c r="J20" s="34" t="s">
        <v>46</v>
      </c>
      <c r="K20" s="34">
        <v>5</v>
      </c>
      <c r="L20" s="100"/>
      <c r="M20" s="34" t="s">
        <v>45</v>
      </c>
      <c r="N20" s="34" t="s">
        <v>46</v>
      </c>
      <c r="O20" s="34">
        <v>5</v>
      </c>
      <c r="P20" s="100"/>
      <c r="Q20" s="34" t="s">
        <v>45</v>
      </c>
      <c r="R20" s="34" t="s">
        <v>46</v>
      </c>
      <c r="S20" s="34">
        <v>5</v>
      </c>
      <c r="T20" s="100"/>
      <c r="U20" s="34" t="s">
        <v>45</v>
      </c>
      <c r="V20" s="34" t="s">
        <v>46</v>
      </c>
      <c r="W20" s="34">
        <v>5</v>
      </c>
      <c r="X20" s="100"/>
      <c r="Y20" s="34" t="s">
        <v>45</v>
      </c>
      <c r="Z20" s="34" t="s">
        <v>46</v>
      </c>
      <c r="AA20" s="34">
        <v>5</v>
      </c>
      <c r="AB20" s="100"/>
    </row>
    <row r="21" spans="1:28" x14ac:dyDescent="0.2">
      <c r="A21" s="34" t="s">
        <v>41</v>
      </c>
      <c r="B21" s="34" t="s">
        <v>40</v>
      </c>
      <c r="C21" s="34">
        <v>10</v>
      </c>
      <c r="D21" s="100"/>
      <c r="E21" s="34" t="s">
        <v>41</v>
      </c>
      <c r="F21" s="34" t="s">
        <v>40</v>
      </c>
      <c r="G21" s="34">
        <v>10</v>
      </c>
      <c r="H21" s="100"/>
      <c r="I21" s="34" t="s">
        <v>41</v>
      </c>
      <c r="J21" s="34" t="s">
        <v>40</v>
      </c>
      <c r="K21" s="34">
        <v>10</v>
      </c>
      <c r="L21" s="100"/>
      <c r="M21" s="34" t="s">
        <v>41</v>
      </c>
      <c r="N21" s="34" t="s">
        <v>40</v>
      </c>
      <c r="O21" s="34">
        <v>10</v>
      </c>
      <c r="P21" s="100"/>
      <c r="Q21" s="34" t="s">
        <v>41</v>
      </c>
      <c r="R21" s="34" t="s">
        <v>40</v>
      </c>
      <c r="S21" s="34">
        <v>10</v>
      </c>
      <c r="T21" s="100"/>
      <c r="U21" s="34" t="s">
        <v>41</v>
      </c>
      <c r="V21" s="34" t="s">
        <v>40</v>
      </c>
      <c r="W21" s="34">
        <v>10</v>
      </c>
      <c r="X21" s="100"/>
      <c r="Y21" s="34" t="s">
        <v>41</v>
      </c>
      <c r="Z21" s="34" t="s">
        <v>40</v>
      </c>
      <c r="AA21" s="34">
        <v>10</v>
      </c>
      <c r="AB21" s="100"/>
    </row>
    <row r="22" spans="1:28" x14ac:dyDescent="0.2">
      <c r="A22" s="34" t="s">
        <v>7</v>
      </c>
      <c r="B22" s="34" t="s">
        <v>71</v>
      </c>
      <c r="C22" s="34">
        <v>15</v>
      </c>
      <c r="D22" s="100"/>
      <c r="E22" s="34" t="s">
        <v>7</v>
      </c>
      <c r="F22" s="34" t="s">
        <v>71</v>
      </c>
      <c r="G22" s="34">
        <v>15</v>
      </c>
      <c r="H22" s="100"/>
      <c r="I22" s="34" t="s">
        <v>7</v>
      </c>
      <c r="J22" s="34" t="s">
        <v>71</v>
      </c>
      <c r="K22" s="34">
        <v>15</v>
      </c>
      <c r="L22" s="100"/>
      <c r="M22" s="34" t="s">
        <v>7</v>
      </c>
      <c r="N22" s="34" t="s">
        <v>71</v>
      </c>
      <c r="O22" s="34">
        <v>15</v>
      </c>
      <c r="P22" s="100"/>
      <c r="Q22" s="34" t="s">
        <v>7</v>
      </c>
      <c r="R22" s="34" t="s">
        <v>71</v>
      </c>
      <c r="S22" s="34">
        <v>15</v>
      </c>
      <c r="T22" s="100"/>
      <c r="U22" s="34" t="s">
        <v>7</v>
      </c>
      <c r="V22" s="34" t="s">
        <v>71</v>
      </c>
      <c r="W22" s="34">
        <v>15</v>
      </c>
      <c r="X22" s="100"/>
      <c r="Y22" s="34" t="s">
        <v>7</v>
      </c>
      <c r="Z22" s="34" t="s">
        <v>71</v>
      </c>
      <c r="AA22" s="34">
        <v>15</v>
      </c>
      <c r="AB22" s="100"/>
    </row>
    <row r="23" spans="1:28" x14ac:dyDescent="0.2">
      <c r="A23" s="34" t="s">
        <v>51</v>
      </c>
      <c r="B23" s="34" t="s">
        <v>52</v>
      </c>
      <c r="C23" s="34">
        <v>5</v>
      </c>
      <c r="D23" s="100"/>
      <c r="E23" s="34" t="s">
        <v>51</v>
      </c>
      <c r="F23" s="34" t="s">
        <v>52</v>
      </c>
      <c r="G23" s="34">
        <v>5</v>
      </c>
      <c r="H23" s="100"/>
      <c r="I23" s="34" t="s">
        <v>51</v>
      </c>
      <c r="J23" s="34" t="s">
        <v>52</v>
      </c>
      <c r="K23" s="34">
        <v>5</v>
      </c>
      <c r="L23" s="100"/>
      <c r="M23" s="34" t="s">
        <v>51</v>
      </c>
      <c r="N23" s="34" t="s">
        <v>52</v>
      </c>
      <c r="O23" s="34">
        <v>5</v>
      </c>
      <c r="P23" s="100"/>
      <c r="Q23" s="34" t="s">
        <v>51</v>
      </c>
      <c r="R23" s="34" t="s">
        <v>52</v>
      </c>
      <c r="S23" s="34">
        <v>5</v>
      </c>
      <c r="T23" s="100"/>
      <c r="U23" s="34" t="s">
        <v>51</v>
      </c>
      <c r="V23" s="34" t="s">
        <v>52</v>
      </c>
      <c r="W23" s="34">
        <v>5</v>
      </c>
      <c r="X23" s="100"/>
      <c r="Y23" s="34" t="s">
        <v>51</v>
      </c>
      <c r="Z23" s="34" t="s">
        <v>52</v>
      </c>
      <c r="AA23" s="34">
        <v>5</v>
      </c>
      <c r="AB23" s="100"/>
    </row>
    <row r="24" spans="1:28" x14ac:dyDescent="0.2">
      <c r="A24" s="34" t="s">
        <v>43</v>
      </c>
      <c r="B24" s="34" t="s">
        <v>44</v>
      </c>
      <c r="C24" s="34">
        <v>6</v>
      </c>
      <c r="D24" s="100"/>
      <c r="E24" s="34" t="s">
        <v>43</v>
      </c>
      <c r="F24" s="34" t="s">
        <v>44</v>
      </c>
      <c r="G24" s="34">
        <v>6</v>
      </c>
      <c r="H24" s="100"/>
      <c r="I24" s="34" t="s">
        <v>43</v>
      </c>
      <c r="J24" s="34" t="s">
        <v>44</v>
      </c>
      <c r="K24" s="34">
        <v>6</v>
      </c>
      <c r="L24" s="100"/>
      <c r="M24" s="34" t="s">
        <v>43</v>
      </c>
      <c r="N24" s="34" t="s">
        <v>44</v>
      </c>
      <c r="O24" s="34">
        <v>6</v>
      </c>
      <c r="P24" s="100"/>
      <c r="Q24" s="34" t="s">
        <v>43</v>
      </c>
      <c r="R24" s="34" t="s">
        <v>44</v>
      </c>
      <c r="S24" s="34">
        <v>6</v>
      </c>
      <c r="T24" s="100"/>
      <c r="U24" s="34" t="s">
        <v>43</v>
      </c>
      <c r="V24" s="34" t="s">
        <v>44</v>
      </c>
      <c r="W24" s="34">
        <v>6</v>
      </c>
      <c r="X24" s="100"/>
      <c r="Y24" s="34" t="s">
        <v>43</v>
      </c>
      <c r="Z24" s="34" t="s">
        <v>44</v>
      </c>
      <c r="AA24" s="34">
        <v>6</v>
      </c>
      <c r="AB24" s="100"/>
    </row>
    <row r="25" spans="1:28" ht="25.5" x14ac:dyDescent="0.2">
      <c r="A25" s="34" t="s">
        <v>50</v>
      </c>
      <c r="B25" s="34" t="s">
        <v>78</v>
      </c>
      <c r="C25" s="34">
        <v>15</v>
      </c>
      <c r="D25" s="100"/>
      <c r="E25" s="34" t="s">
        <v>50</v>
      </c>
      <c r="F25" s="34" t="s">
        <v>78</v>
      </c>
      <c r="G25" s="34">
        <v>15</v>
      </c>
      <c r="H25" s="100"/>
      <c r="I25" s="34" t="s">
        <v>50</v>
      </c>
      <c r="J25" s="34" t="s">
        <v>78</v>
      </c>
      <c r="K25" s="34">
        <v>15</v>
      </c>
      <c r="L25" s="100"/>
      <c r="M25" s="34" t="s">
        <v>50</v>
      </c>
      <c r="N25" s="34" t="s">
        <v>78</v>
      </c>
      <c r="O25" s="34">
        <v>15</v>
      </c>
      <c r="P25" s="100"/>
      <c r="Q25" s="34" t="s">
        <v>50</v>
      </c>
      <c r="R25" s="34" t="s">
        <v>78</v>
      </c>
      <c r="S25" s="34">
        <v>15</v>
      </c>
      <c r="T25" s="100"/>
      <c r="U25" s="34" t="s">
        <v>50</v>
      </c>
      <c r="V25" s="34" t="s">
        <v>78</v>
      </c>
      <c r="W25" s="34">
        <v>15</v>
      </c>
      <c r="X25" s="100"/>
      <c r="Y25" s="34" t="s">
        <v>50</v>
      </c>
      <c r="Z25" s="34" t="s">
        <v>78</v>
      </c>
      <c r="AA25" s="34">
        <v>15</v>
      </c>
      <c r="AB25" s="100"/>
    </row>
    <row r="26" spans="1:28" ht="38.25" x14ac:dyDescent="0.2">
      <c r="A26" s="34" t="s">
        <v>49</v>
      </c>
      <c r="B26" s="34" t="s">
        <v>72</v>
      </c>
      <c r="C26" s="34">
        <v>10</v>
      </c>
      <c r="D26" s="100"/>
      <c r="E26" s="34" t="s">
        <v>49</v>
      </c>
      <c r="F26" s="34" t="s">
        <v>72</v>
      </c>
      <c r="G26" s="34">
        <v>10</v>
      </c>
      <c r="H26" s="100"/>
      <c r="I26" s="34" t="s">
        <v>49</v>
      </c>
      <c r="J26" s="34" t="s">
        <v>72</v>
      </c>
      <c r="K26" s="34">
        <v>10</v>
      </c>
      <c r="L26" s="100"/>
      <c r="M26" s="34" t="s">
        <v>49</v>
      </c>
      <c r="N26" s="34" t="s">
        <v>72</v>
      </c>
      <c r="O26" s="34">
        <v>10</v>
      </c>
      <c r="P26" s="100"/>
      <c r="Q26" s="34" t="s">
        <v>49</v>
      </c>
      <c r="R26" s="34" t="s">
        <v>72</v>
      </c>
      <c r="S26" s="34">
        <v>10</v>
      </c>
      <c r="T26" s="100"/>
      <c r="U26" s="34" t="s">
        <v>49</v>
      </c>
      <c r="V26" s="34" t="s">
        <v>72</v>
      </c>
      <c r="W26" s="34">
        <v>10</v>
      </c>
      <c r="X26" s="100"/>
      <c r="Y26" s="34" t="s">
        <v>49</v>
      </c>
      <c r="Z26" s="34" t="s">
        <v>72</v>
      </c>
      <c r="AA26" s="34">
        <v>10</v>
      </c>
      <c r="AB26" s="100"/>
    </row>
    <row r="27" spans="1:28" ht="25.5" x14ac:dyDescent="0.2">
      <c r="A27" s="34" t="s">
        <v>10</v>
      </c>
      <c r="B27" s="34" t="s">
        <v>11</v>
      </c>
      <c r="C27" s="34">
        <v>5</v>
      </c>
      <c r="D27" s="100"/>
      <c r="E27" s="34" t="s">
        <v>10</v>
      </c>
      <c r="F27" s="34" t="s">
        <v>11</v>
      </c>
      <c r="G27" s="34">
        <v>5</v>
      </c>
      <c r="H27" s="100"/>
      <c r="I27" s="34" t="s">
        <v>10</v>
      </c>
      <c r="J27" s="34" t="s">
        <v>11</v>
      </c>
      <c r="K27" s="34">
        <v>5</v>
      </c>
      <c r="L27" s="100"/>
      <c r="M27" s="34" t="s">
        <v>10</v>
      </c>
      <c r="N27" s="34" t="s">
        <v>11</v>
      </c>
      <c r="O27" s="34">
        <v>5</v>
      </c>
      <c r="P27" s="100"/>
      <c r="Q27" s="34" t="s">
        <v>10</v>
      </c>
      <c r="R27" s="34" t="s">
        <v>11</v>
      </c>
      <c r="S27" s="34">
        <v>5</v>
      </c>
      <c r="T27" s="100"/>
      <c r="U27" s="34" t="s">
        <v>10</v>
      </c>
      <c r="V27" s="34" t="s">
        <v>11</v>
      </c>
      <c r="W27" s="34">
        <v>5</v>
      </c>
      <c r="X27" s="100"/>
      <c r="Y27" s="34" t="s">
        <v>10</v>
      </c>
      <c r="Z27" s="34" t="s">
        <v>11</v>
      </c>
      <c r="AA27" s="34">
        <v>5</v>
      </c>
      <c r="AB27" s="100"/>
    </row>
    <row r="28" spans="1:28" ht="13.5" thickBot="1" x14ac:dyDescent="0.25">
      <c r="A28" s="103" t="s">
        <v>42</v>
      </c>
      <c r="B28" s="104"/>
      <c r="C28" s="39">
        <f>SUM(C18:C27)</f>
        <v>120</v>
      </c>
      <c r="D28" s="36">
        <v>0.48</v>
      </c>
      <c r="E28" s="103" t="s">
        <v>42</v>
      </c>
      <c r="F28" s="104"/>
      <c r="G28" s="39">
        <f>SUM(G18:G27)</f>
        <v>120</v>
      </c>
      <c r="H28" s="36">
        <v>0.48</v>
      </c>
      <c r="I28" s="103" t="s">
        <v>42</v>
      </c>
      <c r="J28" s="104"/>
      <c r="K28" s="39">
        <f>SUM(K18:K27)</f>
        <v>120</v>
      </c>
      <c r="L28" s="36">
        <v>0.48</v>
      </c>
      <c r="M28" s="103" t="s">
        <v>42</v>
      </c>
      <c r="N28" s="104"/>
      <c r="O28" s="39">
        <f>SUM(O18:O27)</f>
        <v>120</v>
      </c>
      <c r="P28" s="36">
        <v>0.48</v>
      </c>
      <c r="Q28" s="103" t="s">
        <v>42</v>
      </c>
      <c r="R28" s="104"/>
      <c r="S28" s="39">
        <f>SUM(S18:S27)</f>
        <v>120</v>
      </c>
      <c r="T28" s="36">
        <v>0.48</v>
      </c>
      <c r="U28" s="103" t="s">
        <v>42</v>
      </c>
      <c r="V28" s="104"/>
      <c r="W28" s="39">
        <f>SUM(W18:W27)</f>
        <v>120</v>
      </c>
      <c r="X28" s="36">
        <v>0.48</v>
      </c>
      <c r="Y28" s="103" t="s">
        <v>42</v>
      </c>
      <c r="Z28" s="104"/>
      <c r="AA28" s="39">
        <f>SUM(AA18:AA27)</f>
        <v>120</v>
      </c>
      <c r="AB28" s="36">
        <v>0.48</v>
      </c>
    </row>
    <row r="29" spans="1:28" x14ac:dyDescent="0.2">
      <c r="A29" s="40" t="s">
        <v>35</v>
      </c>
      <c r="B29" s="41" t="s">
        <v>37</v>
      </c>
      <c r="C29" s="105" t="s">
        <v>94</v>
      </c>
      <c r="D29" s="106"/>
      <c r="E29" s="40" t="s">
        <v>35</v>
      </c>
      <c r="F29" s="41" t="s">
        <v>37</v>
      </c>
      <c r="G29" s="105" t="s">
        <v>94</v>
      </c>
      <c r="H29" s="106"/>
      <c r="I29" s="40" t="s">
        <v>35</v>
      </c>
      <c r="J29" s="41" t="s">
        <v>37</v>
      </c>
      <c r="K29" s="105" t="s">
        <v>94</v>
      </c>
      <c r="L29" s="106"/>
      <c r="M29" s="40" t="s">
        <v>35</v>
      </c>
      <c r="N29" s="41" t="s">
        <v>37</v>
      </c>
      <c r="O29" s="105" t="s">
        <v>94</v>
      </c>
      <c r="P29" s="106"/>
      <c r="Q29" s="40" t="s">
        <v>35</v>
      </c>
      <c r="R29" s="41" t="s">
        <v>37</v>
      </c>
      <c r="S29" s="105" t="s">
        <v>94</v>
      </c>
      <c r="T29" s="106"/>
      <c r="U29" s="40" t="s">
        <v>35</v>
      </c>
      <c r="V29" s="41" t="s">
        <v>37</v>
      </c>
      <c r="W29" s="105" t="s">
        <v>67</v>
      </c>
      <c r="X29" s="106"/>
      <c r="Y29" s="40" t="s">
        <v>35</v>
      </c>
      <c r="Z29" s="41" t="s">
        <v>37</v>
      </c>
      <c r="AA29" s="105" t="s">
        <v>94</v>
      </c>
      <c r="AB29" s="106"/>
    </row>
    <row r="30" spans="1:28" ht="25.5" x14ac:dyDescent="0.2">
      <c r="A30" s="25" t="s">
        <v>5</v>
      </c>
      <c r="B30" s="25" t="s">
        <v>75</v>
      </c>
      <c r="C30" s="25">
        <v>50</v>
      </c>
      <c r="D30" s="107"/>
      <c r="E30" s="25" t="s">
        <v>5</v>
      </c>
      <c r="F30" s="25" t="s">
        <v>75</v>
      </c>
      <c r="G30" s="25">
        <v>50</v>
      </c>
      <c r="H30" s="107"/>
      <c r="I30" s="25" t="s">
        <v>5</v>
      </c>
      <c r="J30" s="25" t="s">
        <v>75</v>
      </c>
      <c r="K30" s="25">
        <v>50</v>
      </c>
      <c r="L30" s="107"/>
      <c r="M30" s="25" t="s">
        <v>5</v>
      </c>
      <c r="N30" s="25" t="s">
        <v>75</v>
      </c>
      <c r="O30" s="25">
        <v>50</v>
      </c>
      <c r="P30" s="107"/>
      <c r="Q30" s="25" t="s">
        <v>5</v>
      </c>
      <c r="R30" s="25" t="s">
        <v>75</v>
      </c>
      <c r="S30" s="25">
        <v>50</v>
      </c>
      <c r="T30" s="107"/>
      <c r="U30" s="25" t="s">
        <v>5</v>
      </c>
      <c r="V30" s="25" t="s">
        <v>75</v>
      </c>
      <c r="W30" s="25">
        <v>50</v>
      </c>
      <c r="X30" s="107"/>
      <c r="Y30" s="25" t="s">
        <v>5</v>
      </c>
      <c r="Z30" s="25" t="s">
        <v>75</v>
      </c>
      <c r="AA30" s="25">
        <v>50</v>
      </c>
      <c r="AB30" s="107"/>
    </row>
    <row r="31" spans="1:28" x14ac:dyDescent="0.2">
      <c r="A31" s="25" t="s">
        <v>8</v>
      </c>
      <c r="B31" s="25" t="s">
        <v>9</v>
      </c>
      <c r="C31" s="25">
        <v>200</v>
      </c>
      <c r="D31" s="107"/>
      <c r="E31" s="25" t="s">
        <v>8</v>
      </c>
      <c r="F31" s="25" t="s">
        <v>9</v>
      </c>
      <c r="G31" s="25">
        <v>200</v>
      </c>
      <c r="H31" s="107"/>
      <c r="I31" s="25" t="s">
        <v>8</v>
      </c>
      <c r="J31" s="25" t="s">
        <v>9</v>
      </c>
      <c r="K31" s="25">
        <v>200</v>
      </c>
      <c r="L31" s="107"/>
      <c r="M31" s="25" t="s">
        <v>8</v>
      </c>
      <c r="N31" s="25" t="s">
        <v>9</v>
      </c>
      <c r="O31" s="25">
        <v>200</v>
      </c>
      <c r="P31" s="107"/>
      <c r="Q31" s="25" t="s">
        <v>8</v>
      </c>
      <c r="R31" s="25" t="s">
        <v>9</v>
      </c>
      <c r="S31" s="25">
        <v>200</v>
      </c>
      <c r="T31" s="107"/>
      <c r="U31" s="25" t="s">
        <v>8</v>
      </c>
      <c r="V31" s="25" t="s">
        <v>9</v>
      </c>
      <c r="W31" s="25">
        <v>200</v>
      </c>
      <c r="X31" s="107"/>
      <c r="Y31" s="25" t="s">
        <v>8</v>
      </c>
      <c r="Z31" s="25" t="s">
        <v>9</v>
      </c>
      <c r="AA31" s="25">
        <v>200</v>
      </c>
      <c r="AB31" s="107"/>
    </row>
    <row r="32" spans="1:28" x14ac:dyDescent="0.2">
      <c r="A32" s="25" t="s">
        <v>13</v>
      </c>
      <c r="B32" s="25" t="s">
        <v>12</v>
      </c>
      <c r="C32" s="25">
        <v>30</v>
      </c>
      <c r="D32" s="107"/>
      <c r="E32" s="25" t="s">
        <v>13</v>
      </c>
      <c r="F32" s="25" t="s">
        <v>12</v>
      </c>
      <c r="G32" s="25">
        <v>30</v>
      </c>
      <c r="H32" s="107"/>
      <c r="I32" s="25" t="s">
        <v>13</v>
      </c>
      <c r="J32" s="25" t="s">
        <v>12</v>
      </c>
      <c r="K32" s="25">
        <v>30</v>
      </c>
      <c r="L32" s="107"/>
      <c r="M32" s="25" t="s">
        <v>13</v>
      </c>
      <c r="N32" s="25" t="s">
        <v>12</v>
      </c>
      <c r="O32" s="25">
        <v>30</v>
      </c>
      <c r="P32" s="107"/>
      <c r="Q32" s="25" t="s">
        <v>13</v>
      </c>
      <c r="R32" s="25" t="s">
        <v>12</v>
      </c>
      <c r="S32" s="25">
        <v>30</v>
      </c>
      <c r="T32" s="107"/>
      <c r="U32" s="25" t="s">
        <v>13</v>
      </c>
      <c r="V32" s="25" t="s">
        <v>12</v>
      </c>
      <c r="W32" s="25">
        <v>30</v>
      </c>
      <c r="X32" s="107"/>
      <c r="Y32" s="25" t="s">
        <v>13</v>
      </c>
      <c r="Z32" s="25" t="s">
        <v>12</v>
      </c>
      <c r="AA32" s="25">
        <v>30</v>
      </c>
      <c r="AB32" s="107"/>
    </row>
    <row r="33" spans="1:28" x14ac:dyDescent="0.2">
      <c r="A33" s="25" t="s">
        <v>20</v>
      </c>
      <c r="B33" s="25" t="s">
        <v>77</v>
      </c>
      <c r="C33" s="25">
        <v>25</v>
      </c>
      <c r="D33" s="107"/>
      <c r="E33" s="25" t="s">
        <v>20</v>
      </c>
      <c r="F33" s="25" t="s">
        <v>77</v>
      </c>
      <c r="G33" s="25">
        <v>25</v>
      </c>
      <c r="H33" s="107"/>
      <c r="I33" s="25" t="s">
        <v>20</v>
      </c>
      <c r="J33" s="25" t="s">
        <v>77</v>
      </c>
      <c r="K33" s="25">
        <v>25</v>
      </c>
      <c r="L33" s="107"/>
      <c r="M33" s="25" t="s">
        <v>20</v>
      </c>
      <c r="N33" s="25" t="s">
        <v>77</v>
      </c>
      <c r="O33" s="25">
        <v>25</v>
      </c>
      <c r="P33" s="107"/>
      <c r="Q33" s="25" t="s">
        <v>20</v>
      </c>
      <c r="R33" s="25" t="s">
        <v>77</v>
      </c>
      <c r="S33" s="25">
        <v>25</v>
      </c>
      <c r="T33" s="107"/>
      <c r="U33" s="25" t="s">
        <v>20</v>
      </c>
      <c r="V33" s="25" t="s">
        <v>77</v>
      </c>
      <c r="W33" s="25">
        <v>25</v>
      </c>
      <c r="X33" s="107"/>
      <c r="Y33" s="25" t="s">
        <v>20</v>
      </c>
      <c r="Z33" s="25" t="s">
        <v>77</v>
      </c>
      <c r="AA33" s="25">
        <v>25</v>
      </c>
      <c r="AB33" s="107"/>
    </row>
    <row r="34" spans="1:28" x14ac:dyDescent="0.2">
      <c r="A34" s="25" t="s">
        <v>36</v>
      </c>
      <c r="B34" s="25" t="s">
        <v>76</v>
      </c>
      <c r="C34" s="25">
        <v>25</v>
      </c>
      <c r="D34" s="107"/>
      <c r="E34" s="25" t="s">
        <v>36</v>
      </c>
      <c r="F34" s="25" t="s">
        <v>76</v>
      </c>
      <c r="G34" s="25">
        <v>25</v>
      </c>
      <c r="H34" s="107"/>
      <c r="I34" s="25" t="s">
        <v>36</v>
      </c>
      <c r="J34" s="25" t="s">
        <v>76</v>
      </c>
      <c r="K34" s="25">
        <v>25</v>
      </c>
      <c r="L34" s="107"/>
      <c r="M34" s="25" t="s">
        <v>36</v>
      </c>
      <c r="N34" s="25" t="s">
        <v>76</v>
      </c>
      <c r="O34" s="25">
        <v>25</v>
      </c>
      <c r="P34" s="107"/>
      <c r="Q34" s="25" t="s">
        <v>36</v>
      </c>
      <c r="R34" s="25" t="s">
        <v>76</v>
      </c>
      <c r="S34" s="25">
        <v>25</v>
      </c>
      <c r="T34" s="107"/>
      <c r="U34" s="25" t="s">
        <v>36</v>
      </c>
      <c r="V34" s="25" t="s">
        <v>76</v>
      </c>
      <c r="W34" s="25">
        <v>25</v>
      </c>
      <c r="X34" s="107"/>
      <c r="Y34" s="25" t="s">
        <v>36</v>
      </c>
      <c r="Z34" s="25" t="s">
        <v>76</v>
      </c>
      <c r="AA34" s="25">
        <v>25</v>
      </c>
      <c r="AB34" s="107"/>
    </row>
    <row r="35" spans="1:28" x14ac:dyDescent="0.2">
      <c r="A35" s="25" t="s">
        <v>43</v>
      </c>
      <c r="B35" s="25" t="s">
        <v>44</v>
      </c>
      <c r="C35" s="25">
        <v>50</v>
      </c>
      <c r="D35" s="107"/>
      <c r="E35" s="25" t="s">
        <v>43</v>
      </c>
      <c r="F35" s="25" t="s">
        <v>44</v>
      </c>
      <c r="G35" s="25">
        <v>50</v>
      </c>
      <c r="H35" s="107"/>
      <c r="I35" s="25" t="s">
        <v>43</v>
      </c>
      <c r="J35" s="25" t="s">
        <v>44</v>
      </c>
      <c r="K35" s="25">
        <v>50</v>
      </c>
      <c r="L35" s="107"/>
      <c r="M35" s="25" t="s">
        <v>43</v>
      </c>
      <c r="N35" s="25" t="s">
        <v>44</v>
      </c>
      <c r="O35" s="25">
        <v>50</v>
      </c>
      <c r="P35" s="107"/>
      <c r="Q35" s="25" t="s">
        <v>43</v>
      </c>
      <c r="R35" s="25" t="s">
        <v>44</v>
      </c>
      <c r="S35" s="25">
        <v>50</v>
      </c>
      <c r="T35" s="107"/>
      <c r="U35" s="25" t="s">
        <v>43</v>
      </c>
      <c r="V35" s="25" t="s">
        <v>44</v>
      </c>
      <c r="W35" s="25">
        <v>50</v>
      </c>
      <c r="X35" s="107"/>
      <c r="Y35" s="25" t="s">
        <v>43</v>
      </c>
      <c r="Z35" s="25" t="s">
        <v>44</v>
      </c>
      <c r="AA35" s="25">
        <v>50</v>
      </c>
      <c r="AB35" s="107"/>
    </row>
    <row r="36" spans="1:28" ht="25.5" x14ac:dyDescent="0.2">
      <c r="A36" s="25" t="s">
        <v>50</v>
      </c>
      <c r="B36" s="25" t="s">
        <v>78</v>
      </c>
      <c r="C36" s="25">
        <v>5</v>
      </c>
      <c r="D36" s="107"/>
      <c r="E36" s="25" t="s">
        <v>50</v>
      </c>
      <c r="F36" s="25" t="s">
        <v>78</v>
      </c>
      <c r="G36" s="25">
        <v>5</v>
      </c>
      <c r="H36" s="107"/>
      <c r="I36" s="25" t="s">
        <v>50</v>
      </c>
      <c r="J36" s="25" t="s">
        <v>78</v>
      </c>
      <c r="K36" s="25">
        <v>5</v>
      </c>
      <c r="L36" s="107"/>
      <c r="M36" s="25" t="s">
        <v>50</v>
      </c>
      <c r="N36" s="25" t="s">
        <v>78</v>
      </c>
      <c r="O36" s="25">
        <v>5</v>
      </c>
      <c r="P36" s="107"/>
      <c r="Q36" s="25" t="s">
        <v>50</v>
      </c>
      <c r="R36" s="25" t="s">
        <v>78</v>
      </c>
      <c r="S36" s="25">
        <v>5</v>
      </c>
      <c r="T36" s="107"/>
      <c r="U36" s="25" t="s">
        <v>50</v>
      </c>
      <c r="V36" s="25" t="s">
        <v>78</v>
      </c>
      <c r="W36" s="25">
        <v>5</v>
      </c>
      <c r="X36" s="107"/>
      <c r="Y36" s="25" t="s">
        <v>50</v>
      </c>
      <c r="Z36" s="25" t="s">
        <v>78</v>
      </c>
      <c r="AA36" s="25">
        <v>5</v>
      </c>
      <c r="AB36" s="107"/>
    </row>
    <row r="37" spans="1:28" ht="13.5" customHeight="1" thickBot="1" x14ac:dyDescent="0.25">
      <c r="A37" s="91" t="s">
        <v>42</v>
      </c>
      <c r="B37" s="92"/>
      <c r="C37" s="42">
        <f>SUM(C30:C36)</f>
        <v>385</v>
      </c>
      <c r="D37" s="36">
        <v>0</v>
      </c>
      <c r="E37" s="91" t="s">
        <v>42</v>
      </c>
      <c r="F37" s="92"/>
      <c r="G37" s="42">
        <f>SUM(G30:G36)</f>
        <v>385</v>
      </c>
      <c r="H37" s="36">
        <v>0</v>
      </c>
      <c r="I37" s="91" t="s">
        <v>42</v>
      </c>
      <c r="J37" s="92"/>
      <c r="K37" s="42">
        <f>SUM(K30:K36)</f>
        <v>385</v>
      </c>
      <c r="L37" s="36">
        <v>0</v>
      </c>
      <c r="M37" s="91" t="s">
        <v>42</v>
      </c>
      <c r="N37" s="92"/>
      <c r="O37" s="42">
        <f>SUM(O30:O36)</f>
        <v>385</v>
      </c>
      <c r="P37" s="36">
        <v>0</v>
      </c>
      <c r="Q37" s="91" t="s">
        <v>42</v>
      </c>
      <c r="R37" s="92"/>
      <c r="S37" s="42">
        <f>SUM(S30:S36)</f>
        <v>385</v>
      </c>
      <c r="T37" s="36">
        <v>0</v>
      </c>
      <c r="U37" s="91" t="s">
        <v>42</v>
      </c>
      <c r="V37" s="92"/>
      <c r="W37" s="42">
        <f>SUM(W30:W36)</f>
        <v>385</v>
      </c>
      <c r="X37" s="36">
        <v>0</v>
      </c>
      <c r="Y37" s="91" t="s">
        <v>42</v>
      </c>
      <c r="Z37" s="92"/>
      <c r="AA37" s="42">
        <f>SUM(AA30:AA36)</f>
        <v>385</v>
      </c>
      <c r="AB37" s="36">
        <v>0</v>
      </c>
    </row>
    <row r="38" spans="1:28" x14ac:dyDescent="0.2">
      <c r="A38" s="43" t="s">
        <v>35</v>
      </c>
      <c r="B38" s="44" t="s">
        <v>38</v>
      </c>
      <c r="C38" s="93" t="s">
        <v>66</v>
      </c>
      <c r="D38" s="94"/>
      <c r="E38" s="43" t="s">
        <v>35</v>
      </c>
      <c r="F38" s="44" t="s">
        <v>38</v>
      </c>
      <c r="G38" s="93" t="s">
        <v>66</v>
      </c>
      <c r="H38" s="94"/>
      <c r="I38" s="43" t="s">
        <v>35</v>
      </c>
      <c r="J38" s="44" t="s">
        <v>38</v>
      </c>
      <c r="K38" s="93" t="s">
        <v>66</v>
      </c>
      <c r="L38" s="94"/>
      <c r="M38" s="43" t="s">
        <v>35</v>
      </c>
      <c r="N38" s="44" t="s">
        <v>38</v>
      </c>
      <c r="O38" s="93" t="s">
        <v>65</v>
      </c>
      <c r="P38" s="94"/>
      <c r="Q38" s="43" t="s">
        <v>35</v>
      </c>
      <c r="R38" s="44" t="s">
        <v>38</v>
      </c>
      <c r="S38" s="93" t="s">
        <v>66</v>
      </c>
      <c r="T38" s="94"/>
      <c r="U38" s="43" t="s">
        <v>35</v>
      </c>
      <c r="V38" s="44" t="s">
        <v>38</v>
      </c>
      <c r="W38" s="93" t="s">
        <v>66</v>
      </c>
      <c r="X38" s="94"/>
      <c r="Y38" s="43" t="s">
        <v>35</v>
      </c>
      <c r="Z38" s="44" t="s">
        <v>38</v>
      </c>
      <c r="AA38" s="93" t="s">
        <v>66</v>
      </c>
      <c r="AB38" s="94"/>
    </row>
    <row r="39" spans="1:28" ht="25.5" x14ac:dyDescent="0.2">
      <c r="A39" s="34" t="s">
        <v>5</v>
      </c>
      <c r="B39" s="34" t="s">
        <v>75</v>
      </c>
      <c r="C39" s="34">
        <v>66</v>
      </c>
      <c r="D39" s="95"/>
      <c r="E39" s="34" t="s">
        <v>5</v>
      </c>
      <c r="F39" s="34" t="s">
        <v>75</v>
      </c>
      <c r="G39" s="34">
        <v>66</v>
      </c>
      <c r="H39" s="95"/>
      <c r="I39" s="34" t="s">
        <v>5</v>
      </c>
      <c r="J39" s="34" t="s">
        <v>75</v>
      </c>
      <c r="K39" s="34">
        <v>66</v>
      </c>
      <c r="L39" s="95"/>
      <c r="M39" s="34" t="s">
        <v>5</v>
      </c>
      <c r="N39" s="34" t="s">
        <v>75</v>
      </c>
      <c r="O39" s="34">
        <v>21</v>
      </c>
      <c r="P39" s="95"/>
      <c r="Q39" s="25" t="s">
        <v>5</v>
      </c>
      <c r="R39" s="25" t="s">
        <v>75</v>
      </c>
      <c r="S39" s="25">
        <v>76</v>
      </c>
      <c r="T39" s="95"/>
      <c r="U39" s="25" t="s">
        <v>5</v>
      </c>
      <c r="V39" s="25" t="s">
        <v>75</v>
      </c>
      <c r="W39" s="25">
        <v>76</v>
      </c>
      <c r="X39" s="95"/>
      <c r="Y39" s="25" t="s">
        <v>5</v>
      </c>
      <c r="Z39" s="25" t="s">
        <v>75</v>
      </c>
      <c r="AA39" s="25">
        <v>76</v>
      </c>
      <c r="AB39" s="95"/>
    </row>
    <row r="40" spans="1:28" x14ac:dyDescent="0.2">
      <c r="A40" s="34" t="s">
        <v>45</v>
      </c>
      <c r="B40" s="34" t="s">
        <v>46</v>
      </c>
      <c r="C40" s="34">
        <v>35</v>
      </c>
      <c r="D40" s="95"/>
      <c r="E40" s="34" t="s">
        <v>45</v>
      </c>
      <c r="F40" s="34" t="s">
        <v>46</v>
      </c>
      <c r="G40" s="34">
        <v>35</v>
      </c>
      <c r="H40" s="95"/>
      <c r="I40" s="34" t="s">
        <v>45</v>
      </c>
      <c r="J40" s="34" t="s">
        <v>46</v>
      </c>
      <c r="K40" s="34">
        <v>35</v>
      </c>
      <c r="L40" s="95"/>
      <c r="M40" s="34" t="s">
        <v>45</v>
      </c>
      <c r="N40" s="34" t="s">
        <v>46</v>
      </c>
      <c r="O40" s="34">
        <v>25</v>
      </c>
      <c r="P40" s="95"/>
      <c r="Q40" s="25" t="s">
        <v>45</v>
      </c>
      <c r="R40" s="25" t="s">
        <v>46</v>
      </c>
      <c r="S40" s="25">
        <v>35</v>
      </c>
      <c r="T40" s="95"/>
      <c r="U40" s="25" t="s">
        <v>45</v>
      </c>
      <c r="V40" s="25" t="s">
        <v>46</v>
      </c>
      <c r="W40" s="25">
        <v>35</v>
      </c>
      <c r="X40" s="95"/>
      <c r="Y40" s="25" t="s">
        <v>45</v>
      </c>
      <c r="Z40" s="25" t="s">
        <v>46</v>
      </c>
      <c r="AA40" s="25">
        <v>35</v>
      </c>
      <c r="AB40" s="95"/>
    </row>
    <row r="41" spans="1:28" x14ac:dyDescent="0.2">
      <c r="A41" s="34" t="s">
        <v>13</v>
      </c>
      <c r="B41" s="34" t="s">
        <v>12</v>
      </c>
      <c r="C41" s="34">
        <v>50</v>
      </c>
      <c r="D41" s="95"/>
      <c r="E41" s="34" t="s">
        <v>13</v>
      </c>
      <c r="F41" s="34" t="s">
        <v>12</v>
      </c>
      <c r="G41" s="34">
        <v>50</v>
      </c>
      <c r="H41" s="95"/>
      <c r="I41" s="34" t="s">
        <v>13</v>
      </c>
      <c r="J41" s="34" t="s">
        <v>12</v>
      </c>
      <c r="K41" s="34">
        <v>50</v>
      </c>
      <c r="L41" s="95"/>
      <c r="M41" s="71" t="s">
        <v>13</v>
      </c>
      <c r="N41" s="71" t="s">
        <v>12</v>
      </c>
      <c r="O41" s="71">
        <v>0</v>
      </c>
      <c r="P41" s="95"/>
      <c r="Q41" s="25" t="s">
        <v>13</v>
      </c>
      <c r="R41" s="25" t="s">
        <v>12</v>
      </c>
      <c r="S41" s="25">
        <v>50</v>
      </c>
      <c r="T41" s="95"/>
      <c r="U41" s="25" t="s">
        <v>13</v>
      </c>
      <c r="V41" s="25" t="s">
        <v>12</v>
      </c>
      <c r="W41" s="25">
        <v>50</v>
      </c>
      <c r="X41" s="95"/>
      <c r="Y41" s="25" t="s">
        <v>13</v>
      </c>
      <c r="Z41" s="25" t="s">
        <v>12</v>
      </c>
      <c r="AA41" s="25">
        <v>50</v>
      </c>
      <c r="AB41" s="95"/>
    </row>
    <row r="42" spans="1:28" x14ac:dyDescent="0.2">
      <c r="A42" s="34" t="s">
        <v>20</v>
      </c>
      <c r="B42" s="34" t="s">
        <v>77</v>
      </c>
      <c r="C42" s="34">
        <v>10</v>
      </c>
      <c r="D42" s="95"/>
      <c r="E42" s="34" t="s">
        <v>20</v>
      </c>
      <c r="F42" s="34" t="s">
        <v>77</v>
      </c>
      <c r="G42" s="34">
        <v>10</v>
      </c>
      <c r="H42" s="95"/>
      <c r="I42" s="34" t="s">
        <v>20</v>
      </c>
      <c r="J42" s="34" t="s">
        <v>77</v>
      </c>
      <c r="K42" s="34">
        <v>10</v>
      </c>
      <c r="L42" s="95"/>
      <c r="M42" s="34" t="s">
        <v>20</v>
      </c>
      <c r="N42" s="34" t="s">
        <v>77</v>
      </c>
      <c r="O42" s="34">
        <v>5</v>
      </c>
      <c r="P42" s="95"/>
      <c r="Q42" s="25" t="s">
        <v>20</v>
      </c>
      <c r="R42" s="25" t="s">
        <v>77</v>
      </c>
      <c r="S42" s="25">
        <v>10</v>
      </c>
      <c r="T42" s="95"/>
      <c r="U42" s="25" t="s">
        <v>20</v>
      </c>
      <c r="V42" s="25" t="s">
        <v>77</v>
      </c>
      <c r="W42" s="25">
        <v>10</v>
      </c>
      <c r="X42" s="95"/>
      <c r="Y42" s="25" t="s">
        <v>20</v>
      </c>
      <c r="Z42" s="25" t="s">
        <v>77</v>
      </c>
      <c r="AA42" s="25">
        <v>10</v>
      </c>
      <c r="AB42" s="95"/>
    </row>
    <row r="43" spans="1:28" x14ac:dyDescent="0.2">
      <c r="A43" s="34" t="s">
        <v>48</v>
      </c>
      <c r="B43" s="34" t="s">
        <v>69</v>
      </c>
      <c r="C43" s="34">
        <v>74</v>
      </c>
      <c r="D43" s="95"/>
      <c r="E43" s="34" t="s">
        <v>48</v>
      </c>
      <c r="F43" s="34" t="s">
        <v>69</v>
      </c>
      <c r="G43" s="34">
        <v>74</v>
      </c>
      <c r="H43" s="95"/>
      <c r="I43" s="34" t="s">
        <v>48</v>
      </c>
      <c r="J43" s="34" t="s">
        <v>69</v>
      </c>
      <c r="K43" s="34">
        <v>74</v>
      </c>
      <c r="L43" s="95"/>
      <c r="M43" s="34" t="s">
        <v>48</v>
      </c>
      <c r="N43" s="34" t="s">
        <v>69</v>
      </c>
      <c r="O43" s="34">
        <v>74</v>
      </c>
      <c r="P43" s="95"/>
      <c r="Q43" s="25" t="s">
        <v>48</v>
      </c>
      <c r="R43" s="25" t="s">
        <v>69</v>
      </c>
      <c r="S43" s="25">
        <v>74</v>
      </c>
      <c r="T43" s="95"/>
      <c r="U43" s="25" t="s">
        <v>48</v>
      </c>
      <c r="V43" s="25" t="s">
        <v>69</v>
      </c>
      <c r="W43" s="25">
        <v>74</v>
      </c>
      <c r="X43" s="95"/>
      <c r="Y43" s="25" t="s">
        <v>48</v>
      </c>
      <c r="Z43" s="25" t="s">
        <v>69</v>
      </c>
      <c r="AA43" s="25">
        <v>74</v>
      </c>
      <c r="AB43" s="95"/>
    </row>
    <row r="44" spans="1:28" ht="25.5" x14ac:dyDescent="0.2">
      <c r="A44" s="34" t="s">
        <v>50</v>
      </c>
      <c r="B44" s="34" t="s">
        <v>78</v>
      </c>
      <c r="C44" s="34">
        <v>5</v>
      </c>
      <c r="D44" s="95"/>
      <c r="E44" s="34" t="s">
        <v>50</v>
      </c>
      <c r="F44" s="34" t="s">
        <v>78</v>
      </c>
      <c r="G44" s="34">
        <v>5</v>
      </c>
      <c r="H44" s="95"/>
      <c r="I44" s="34" t="s">
        <v>50</v>
      </c>
      <c r="J44" s="34" t="s">
        <v>78</v>
      </c>
      <c r="K44" s="34">
        <v>5</v>
      </c>
      <c r="L44" s="95"/>
      <c r="M44" s="34" t="s">
        <v>50</v>
      </c>
      <c r="N44" s="34" t="s">
        <v>78</v>
      </c>
      <c r="O44" s="34">
        <v>5</v>
      </c>
      <c r="P44" s="95"/>
      <c r="Q44" s="25" t="s">
        <v>50</v>
      </c>
      <c r="R44" s="25" t="s">
        <v>78</v>
      </c>
      <c r="S44" s="25">
        <v>5</v>
      </c>
      <c r="T44" s="95"/>
      <c r="U44" s="25" t="s">
        <v>50</v>
      </c>
      <c r="V44" s="25" t="s">
        <v>78</v>
      </c>
      <c r="W44" s="25">
        <v>5</v>
      </c>
      <c r="X44" s="95"/>
      <c r="Y44" s="25" t="s">
        <v>50</v>
      </c>
      <c r="Z44" s="25" t="s">
        <v>78</v>
      </c>
      <c r="AA44" s="25">
        <v>5</v>
      </c>
      <c r="AB44" s="95"/>
    </row>
    <row r="45" spans="1:28" x14ac:dyDescent="0.2">
      <c r="A45" s="34" t="s">
        <v>43</v>
      </c>
      <c r="B45" s="34" t="s">
        <v>44</v>
      </c>
      <c r="C45" s="34">
        <v>85</v>
      </c>
      <c r="D45" s="95"/>
      <c r="E45" s="34" t="s">
        <v>43</v>
      </c>
      <c r="F45" s="34" t="s">
        <v>44</v>
      </c>
      <c r="G45" s="34">
        <v>85</v>
      </c>
      <c r="H45" s="95"/>
      <c r="I45" s="34" t="s">
        <v>43</v>
      </c>
      <c r="J45" s="34" t="s">
        <v>44</v>
      </c>
      <c r="K45" s="34">
        <v>85</v>
      </c>
      <c r="L45" s="95"/>
      <c r="M45" s="71" t="s">
        <v>43</v>
      </c>
      <c r="N45" s="71" t="s">
        <v>44</v>
      </c>
      <c r="O45" s="71">
        <v>0</v>
      </c>
      <c r="P45" s="95"/>
      <c r="Q45" s="25" t="s">
        <v>43</v>
      </c>
      <c r="R45" s="25" t="s">
        <v>44</v>
      </c>
      <c r="S45" s="25">
        <v>75</v>
      </c>
      <c r="T45" s="95"/>
      <c r="U45" s="25" t="s">
        <v>43</v>
      </c>
      <c r="V45" s="25" t="s">
        <v>44</v>
      </c>
      <c r="W45" s="25">
        <v>75</v>
      </c>
      <c r="X45" s="95"/>
      <c r="Y45" s="25" t="s">
        <v>43</v>
      </c>
      <c r="Z45" s="25" t="s">
        <v>44</v>
      </c>
      <c r="AA45" s="25">
        <v>75</v>
      </c>
      <c r="AB45" s="95"/>
    </row>
    <row r="46" spans="1:28" x14ac:dyDescent="0.2">
      <c r="A46" s="34" t="s">
        <v>21</v>
      </c>
      <c r="B46" s="34" t="s">
        <v>22</v>
      </c>
      <c r="C46" s="34">
        <v>20</v>
      </c>
      <c r="D46" s="95"/>
      <c r="E46" s="34" t="s">
        <v>21</v>
      </c>
      <c r="F46" s="34" t="s">
        <v>22</v>
      </c>
      <c r="G46" s="34">
        <v>20</v>
      </c>
      <c r="H46" s="95"/>
      <c r="I46" s="34" t="s">
        <v>21</v>
      </c>
      <c r="J46" s="34" t="s">
        <v>22</v>
      </c>
      <c r="K46" s="34">
        <v>20</v>
      </c>
      <c r="L46" s="95"/>
      <c r="M46" s="34" t="s">
        <v>21</v>
      </c>
      <c r="N46" s="34" t="s">
        <v>22</v>
      </c>
      <c r="O46" s="34">
        <v>20</v>
      </c>
      <c r="P46" s="95"/>
      <c r="Q46" s="25" t="s">
        <v>21</v>
      </c>
      <c r="R46" s="25" t="s">
        <v>22</v>
      </c>
      <c r="S46" s="25">
        <v>20</v>
      </c>
      <c r="T46" s="95"/>
      <c r="U46" s="25" t="s">
        <v>21</v>
      </c>
      <c r="V46" s="25" t="s">
        <v>22</v>
      </c>
      <c r="W46" s="25">
        <v>20</v>
      </c>
      <c r="X46" s="95"/>
      <c r="Y46" s="25" t="s">
        <v>21</v>
      </c>
      <c r="Z46" s="25" t="s">
        <v>22</v>
      </c>
      <c r="AA46" s="25">
        <v>20</v>
      </c>
      <c r="AB46" s="95"/>
    </row>
    <row r="47" spans="1:28" x14ac:dyDescent="0.2">
      <c r="A47" s="34" t="s">
        <v>53</v>
      </c>
      <c r="B47" s="34" t="s">
        <v>73</v>
      </c>
      <c r="C47" s="34">
        <v>5</v>
      </c>
      <c r="D47" s="95"/>
      <c r="E47" s="34" t="s">
        <v>53</v>
      </c>
      <c r="F47" s="34" t="s">
        <v>73</v>
      </c>
      <c r="G47" s="34">
        <v>5</v>
      </c>
      <c r="H47" s="95"/>
      <c r="I47" s="34" t="s">
        <v>53</v>
      </c>
      <c r="J47" s="34" t="s">
        <v>73</v>
      </c>
      <c r="K47" s="34">
        <v>5</v>
      </c>
      <c r="L47" s="95"/>
      <c r="M47" s="71" t="s">
        <v>53</v>
      </c>
      <c r="N47" s="71" t="s">
        <v>73</v>
      </c>
      <c r="O47" s="71">
        <v>0</v>
      </c>
      <c r="P47" s="95"/>
      <c r="Q47" s="25" t="s">
        <v>53</v>
      </c>
      <c r="R47" s="25" t="s">
        <v>73</v>
      </c>
      <c r="S47" s="25">
        <v>5</v>
      </c>
      <c r="T47" s="95"/>
      <c r="U47" s="25" t="s">
        <v>53</v>
      </c>
      <c r="V47" s="25" t="s">
        <v>73</v>
      </c>
      <c r="W47" s="25">
        <v>5</v>
      </c>
      <c r="X47" s="95"/>
      <c r="Y47" s="25" t="s">
        <v>53</v>
      </c>
      <c r="Z47" s="25" t="s">
        <v>73</v>
      </c>
      <c r="AA47" s="25">
        <v>5</v>
      </c>
      <c r="AB47" s="95"/>
    </row>
    <row r="48" spans="1:28" ht="13.5" thickBot="1" x14ac:dyDescent="0.25">
      <c r="A48" s="96" t="s">
        <v>42</v>
      </c>
      <c r="B48" s="97"/>
      <c r="C48" s="42">
        <f>SUM(C39:C47)</f>
        <v>350</v>
      </c>
      <c r="D48" s="46">
        <v>1.67</v>
      </c>
      <c r="E48" s="96" t="s">
        <v>42</v>
      </c>
      <c r="F48" s="97"/>
      <c r="G48" s="42">
        <f>SUM(G39:G47)</f>
        <v>350</v>
      </c>
      <c r="H48" s="46">
        <v>1.67</v>
      </c>
      <c r="I48" s="96" t="s">
        <v>42</v>
      </c>
      <c r="J48" s="97"/>
      <c r="K48" s="42">
        <f>SUM(K39:K47)</f>
        <v>350</v>
      </c>
      <c r="L48" s="46">
        <v>1.67</v>
      </c>
      <c r="M48" s="96" t="s">
        <v>42</v>
      </c>
      <c r="N48" s="97"/>
      <c r="O48" s="42">
        <f>SUM(O39:O47)</f>
        <v>150</v>
      </c>
      <c r="P48" s="46">
        <v>2.37</v>
      </c>
      <c r="Q48" s="96" t="s">
        <v>42</v>
      </c>
      <c r="R48" s="97"/>
      <c r="S48" s="42">
        <f>SUM(S39:S47)</f>
        <v>350</v>
      </c>
      <c r="T48" s="46">
        <v>1.62</v>
      </c>
      <c r="U48" s="96" t="s">
        <v>42</v>
      </c>
      <c r="V48" s="97"/>
      <c r="W48" s="42">
        <f>SUM(W39:W47)</f>
        <v>350</v>
      </c>
      <c r="X48" s="46">
        <v>1.62</v>
      </c>
      <c r="Y48" s="96" t="s">
        <v>42</v>
      </c>
      <c r="Z48" s="97"/>
      <c r="AA48" s="42">
        <f>SUM(AA39:AA47)</f>
        <v>350</v>
      </c>
      <c r="AB48" s="46">
        <v>1.62</v>
      </c>
    </row>
    <row r="49" spans="1:28" x14ac:dyDescent="0.2">
      <c r="A49" s="47" t="s">
        <v>39</v>
      </c>
      <c r="B49" s="48" t="s">
        <v>59</v>
      </c>
      <c r="C49" s="98" t="s">
        <v>95</v>
      </c>
      <c r="D49" s="99"/>
      <c r="E49" s="47" t="s">
        <v>39</v>
      </c>
      <c r="F49" s="48" t="s">
        <v>59</v>
      </c>
      <c r="G49" s="98" t="s">
        <v>68</v>
      </c>
      <c r="H49" s="99"/>
      <c r="I49" s="47" t="s">
        <v>39</v>
      </c>
      <c r="J49" s="48" t="s">
        <v>59</v>
      </c>
      <c r="K49" s="98" t="s">
        <v>95</v>
      </c>
      <c r="L49" s="99"/>
      <c r="M49" s="47" t="s">
        <v>39</v>
      </c>
      <c r="N49" s="48" t="s">
        <v>59</v>
      </c>
      <c r="O49" s="98" t="s">
        <v>95</v>
      </c>
      <c r="P49" s="99"/>
      <c r="Q49" s="47" t="s">
        <v>39</v>
      </c>
      <c r="R49" s="48" t="s">
        <v>59</v>
      </c>
      <c r="S49" s="98" t="s">
        <v>95</v>
      </c>
      <c r="T49" s="99"/>
      <c r="U49" s="47" t="s">
        <v>39</v>
      </c>
      <c r="V49" s="48" t="s">
        <v>59</v>
      </c>
      <c r="W49" s="98" t="s">
        <v>95</v>
      </c>
      <c r="X49" s="99"/>
      <c r="Y49" s="47" t="s">
        <v>39</v>
      </c>
      <c r="Z49" s="48" t="s">
        <v>59</v>
      </c>
      <c r="AA49" s="98" t="s">
        <v>95</v>
      </c>
      <c r="AB49" s="99"/>
    </row>
    <row r="50" spans="1:28" x14ac:dyDescent="0.2">
      <c r="A50" s="45" t="s">
        <v>41</v>
      </c>
      <c r="B50" s="45" t="s">
        <v>40</v>
      </c>
      <c r="C50" s="45">
        <v>25</v>
      </c>
      <c r="D50" s="100"/>
      <c r="E50" s="71" t="s">
        <v>41</v>
      </c>
      <c r="F50" s="71" t="s">
        <v>40</v>
      </c>
      <c r="G50" s="71">
        <v>0</v>
      </c>
      <c r="H50" s="100"/>
      <c r="I50" s="25" t="s">
        <v>41</v>
      </c>
      <c r="J50" s="25" t="s">
        <v>40</v>
      </c>
      <c r="K50" s="25">
        <v>20</v>
      </c>
      <c r="L50" s="100"/>
      <c r="M50" s="25" t="s">
        <v>41</v>
      </c>
      <c r="N50" s="25" t="s">
        <v>40</v>
      </c>
      <c r="O50" s="25">
        <v>20</v>
      </c>
      <c r="P50" s="100"/>
      <c r="Q50" s="25" t="s">
        <v>41</v>
      </c>
      <c r="R50" s="25" t="s">
        <v>40</v>
      </c>
      <c r="S50" s="25">
        <v>20</v>
      </c>
      <c r="T50" s="100"/>
      <c r="U50" s="25" t="s">
        <v>41</v>
      </c>
      <c r="V50" s="25" t="s">
        <v>40</v>
      </c>
      <c r="W50" s="25">
        <v>20</v>
      </c>
      <c r="X50" s="100"/>
      <c r="Y50" s="25" t="s">
        <v>41</v>
      </c>
      <c r="Z50" s="25" t="s">
        <v>40</v>
      </c>
      <c r="AA50" s="25">
        <v>20</v>
      </c>
      <c r="AB50" s="100"/>
    </row>
    <row r="51" spans="1:28" x14ac:dyDescent="0.2">
      <c r="A51" s="45" t="s">
        <v>8</v>
      </c>
      <c r="B51" s="45" t="s">
        <v>9</v>
      </c>
      <c r="C51" s="45">
        <v>25</v>
      </c>
      <c r="D51" s="100"/>
      <c r="E51" s="71" t="s">
        <v>8</v>
      </c>
      <c r="F51" s="71" t="s">
        <v>9</v>
      </c>
      <c r="G51" s="71">
        <v>0</v>
      </c>
      <c r="H51" s="100"/>
      <c r="I51" s="25" t="s">
        <v>8</v>
      </c>
      <c r="J51" s="25" t="s">
        <v>9</v>
      </c>
      <c r="K51" s="25">
        <v>25</v>
      </c>
      <c r="L51" s="100"/>
      <c r="M51" s="25" t="s">
        <v>8</v>
      </c>
      <c r="N51" s="25" t="s">
        <v>9</v>
      </c>
      <c r="O51" s="25">
        <v>25</v>
      </c>
      <c r="P51" s="100"/>
      <c r="Q51" s="25" t="s">
        <v>8</v>
      </c>
      <c r="R51" s="25" t="s">
        <v>9</v>
      </c>
      <c r="S51" s="25">
        <v>25</v>
      </c>
      <c r="T51" s="100"/>
      <c r="U51" s="25" t="s">
        <v>8</v>
      </c>
      <c r="V51" s="25" t="s">
        <v>9</v>
      </c>
      <c r="W51" s="25">
        <v>25</v>
      </c>
      <c r="X51" s="100"/>
      <c r="Y51" s="25" t="s">
        <v>8</v>
      </c>
      <c r="Z51" s="25" t="s">
        <v>9</v>
      </c>
      <c r="AA51" s="25">
        <v>25</v>
      </c>
      <c r="AB51" s="100"/>
    </row>
    <row r="52" spans="1:28" ht="38.25" x14ac:dyDescent="0.2">
      <c r="A52" s="71" t="s">
        <v>49</v>
      </c>
      <c r="B52" s="71" t="s">
        <v>72</v>
      </c>
      <c r="C52" s="71">
        <v>0</v>
      </c>
      <c r="D52" s="100"/>
      <c r="E52" s="71" t="s">
        <v>49</v>
      </c>
      <c r="F52" s="71" t="s">
        <v>72</v>
      </c>
      <c r="G52" s="71">
        <v>0</v>
      </c>
      <c r="H52" s="100"/>
      <c r="I52" s="25" t="s">
        <v>49</v>
      </c>
      <c r="J52" s="25" t="s">
        <v>72</v>
      </c>
      <c r="K52" s="25">
        <v>5</v>
      </c>
      <c r="L52" s="100"/>
      <c r="M52" s="25" t="s">
        <v>49</v>
      </c>
      <c r="N52" s="25" t="s">
        <v>72</v>
      </c>
      <c r="O52" s="25">
        <v>5</v>
      </c>
      <c r="P52" s="100"/>
      <c r="Q52" s="25" t="s">
        <v>49</v>
      </c>
      <c r="R52" s="25" t="s">
        <v>72</v>
      </c>
      <c r="S52" s="25">
        <v>5</v>
      </c>
      <c r="T52" s="100"/>
      <c r="U52" s="25" t="s">
        <v>49</v>
      </c>
      <c r="V52" s="25" t="s">
        <v>72</v>
      </c>
      <c r="W52" s="25">
        <v>5</v>
      </c>
      <c r="X52" s="100"/>
      <c r="Y52" s="25" t="s">
        <v>49</v>
      </c>
      <c r="Z52" s="25" t="s">
        <v>72</v>
      </c>
      <c r="AA52" s="25">
        <v>5</v>
      </c>
      <c r="AB52" s="100"/>
    </row>
    <row r="53" spans="1:28" x14ac:dyDescent="0.2">
      <c r="A53" s="85" t="s">
        <v>42</v>
      </c>
      <c r="B53" s="86"/>
      <c r="C53" s="49">
        <f>SUM(C50:C52)</f>
        <v>50</v>
      </c>
      <c r="D53" s="75">
        <v>0.55000000000000004</v>
      </c>
      <c r="E53" s="85" t="s">
        <v>42</v>
      </c>
      <c r="F53" s="86"/>
      <c r="G53" s="49">
        <f>SUM(G50:G52)</f>
        <v>0</v>
      </c>
      <c r="H53" s="75">
        <v>0</v>
      </c>
      <c r="I53" s="85" t="s">
        <v>42</v>
      </c>
      <c r="J53" s="86"/>
      <c r="K53" s="49">
        <f>SUM(K50:K52)</f>
        <v>50</v>
      </c>
      <c r="L53" s="75">
        <v>0.55000000000000004</v>
      </c>
      <c r="M53" s="85" t="s">
        <v>42</v>
      </c>
      <c r="N53" s="86"/>
      <c r="O53" s="49">
        <f>SUM(O50:O52)</f>
        <v>50</v>
      </c>
      <c r="P53" s="75">
        <v>0.55000000000000004</v>
      </c>
      <c r="Q53" s="85" t="s">
        <v>42</v>
      </c>
      <c r="R53" s="86"/>
      <c r="S53" s="49">
        <f>SUM(S50:S52)</f>
        <v>50</v>
      </c>
      <c r="T53" s="75">
        <v>0.55000000000000004</v>
      </c>
      <c r="U53" s="85" t="s">
        <v>42</v>
      </c>
      <c r="V53" s="86"/>
      <c r="W53" s="49">
        <f>SUM(W50:W52)</f>
        <v>50</v>
      </c>
      <c r="X53" s="75">
        <v>0.55000000000000004</v>
      </c>
      <c r="Y53" s="85" t="s">
        <v>42</v>
      </c>
      <c r="Z53" s="86"/>
      <c r="AA53" s="49">
        <f>SUM(AA50:AA52)</f>
        <v>50</v>
      </c>
      <c r="AB53" s="75">
        <v>0.55000000000000004</v>
      </c>
    </row>
    <row r="54" spans="1:28" x14ac:dyDescent="0.2">
      <c r="A54" s="72" t="s">
        <v>39</v>
      </c>
      <c r="B54" s="50" t="s">
        <v>56</v>
      </c>
      <c r="C54" s="87" t="s">
        <v>68</v>
      </c>
      <c r="D54" s="87"/>
      <c r="E54" s="72" t="s">
        <v>39</v>
      </c>
      <c r="F54" s="50" t="s">
        <v>56</v>
      </c>
      <c r="G54" s="87" t="s">
        <v>68</v>
      </c>
      <c r="H54" s="87"/>
      <c r="I54" s="72" t="s">
        <v>39</v>
      </c>
      <c r="J54" s="50" t="s">
        <v>56</v>
      </c>
      <c r="K54" s="87" t="s">
        <v>68</v>
      </c>
      <c r="L54" s="87"/>
      <c r="M54" s="72" t="s">
        <v>39</v>
      </c>
      <c r="N54" s="50" t="s">
        <v>56</v>
      </c>
      <c r="O54" s="87" t="s">
        <v>68</v>
      </c>
      <c r="P54" s="87"/>
      <c r="Q54" s="72" t="s">
        <v>39</v>
      </c>
      <c r="R54" s="50" t="s">
        <v>56</v>
      </c>
      <c r="S54" s="87" t="s">
        <v>68</v>
      </c>
      <c r="T54" s="87"/>
      <c r="U54" s="72" t="s">
        <v>39</v>
      </c>
      <c r="V54" s="50" t="s">
        <v>56</v>
      </c>
      <c r="W54" s="87" t="s">
        <v>68</v>
      </c>
      <c r="X54" s="87"/>
      <c r="Y54" s="72" t="s">
        <v>39</v>
      </c>
      <c r="Z54" s="50" t="s">
        <v>56</v>
      </c>
      <c r="AA54" s="87" t="s">
        <v>68</v>
      </c>
      <c r="AB54" s="87"/>
    </row>
    <row r="55" spans="1:28" x14ac:dyDescent="0.2">
      <c r="A55" s="73"/>
      <c r="B55" s="73"/>
      <c r="C55" s="73"/>
      <c r="D55" s="74"/>
      <c r="E55" s="73"/>
      <c r="F55" s="73"/>
      <c r="G55" s="73"/>
      <c r="H55" s="74"/>
      <c r="I55" s="73"/>
      <c r="J55" s="73"/>
      <c r="K55" s="73"/>
      <c r="L55" s="74"/>
      <c r="M55" s="73"/>
      <c r="N55" s="73"/>
      <c r="O55" s="73"/>
      <c r="P55" s="74"/>
      <c r="Q55" s="73"/>
      <c r="R55" s="73"/>
      <c r="S55" s="73"/>
      <c r="T55" s="74"/>
      <c r="U55" s="73"/>
      <c r="V55" s="73"/>
      <c r="W55" s="73"/>
      <c r="X55" s="74"/>
      <c r="Y55" s="73"/>
      <c r="Z55" s="73"/>
      <c r="AA55" s="73"/>
      <c r="AB55" s="74"/>
    </row>
    <row r="56" spans="1:28" x14ac:dyDescent="0.2">
      <c r="A56" s="88" t="s">
        <v>42</v>
      </c>
      <c r="B56" s="89"/>
      <c r="C56" s="51">
        <f>SUM(C55:C55)</f>
        <v>0</v>
      </c>
      <c r="D56" s="52">
        <v>0</v>
      </c>
      <c r="E56" s="88" t="s">
        <v>42</v>
      </c>
      <c r="F56" s="89"/>
      <c r="G56" s="51">
        <f>SUM(G55:G55)</f>
        <v>0</v>
      </c>
      <c r="H56" s="52">
        <v>0</v>
      </c>
      <c r="I56" s="88" t="s">
        <v>42</v>
      </c>
      <c r="J56" s="89"/>
      <c r="K56" s="51">
        <f>SUM(K55:K55)</f>
        <v>0</v>
      </c>
      <c r="L56" s="52">
        <v>0</v>
      </c>
      <c r="M56" s="88" t="s">
        <v>42</v>
      </c>
      <c r="N56" s="89"/>
      <c r="O56" s="51">
        <f>SUM(O55:O55)</f>
        <v>0</v>
      </c>
      <c r="P56" s="52">
        <v>0</v>
      </c>
      <c r="Q56" s="88" t="s">
        <v>42</v>
      </c>
      <c r="R56" s="89"/>
      <c r="S56" s="51">
        <f>SUM(S55:S55)</f>
        <v>0</v>
      </c>
      <c r="T56" s="52">
        <v>0</v>
      </c>
      <c r="U56" s="88" t="s">
        <v>42</v>
      </c>
      <c r="V56" s="89"/>
      <c r="W56" s="51">
        <f>SUM(W55:W55)</f>
        <v>0</v>
      </c>
      <c r="X56" s="52">
        <v>0</v>
      </c>
      <c r="Y56" s="88" t="s">
        <v>42</v>
      </c>
      <c r="Z56" s="89"/>
      <c r="AA56" s="51">
        <f>SUM(AA55:AA55)</f>
        <v>0</v>
      </c>
      <c r="AB56" s="52">
        <v>0</v>
      </c>
    </row>
    <row r="57" spans="1:28" ht="50.1" customHeight="1" x14ac:dyDescent="0.2">
      <c r="A57" s="90" t="s">
        <v>93</v>
      </c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</row>
  </sheetData>
  <mergeCells count="148">
    <mergeCell ref="A53:B53"/>
    <mergeCell ref="C54:D54"/>
    <mergeCell ref="H50:H52"/>
    <mergeCell ref="E53:F53"/>
    <mergeCell ref="G54:H54"/>
    <mergeCell ref="A56:B56"/>
    <mergeCell ref="E1:H1"/>
    <mergeCell ref="E2:H2"/>
    <mergeCell ref="E3:H3"/>
    <mergeCell ref="E4:F4"/>
    <mergeCell ref="G6:H6"/>
    <mergeCell ref="A37:B37"/>
    <mergeCell ref="C38:D38"/>
    <mergeCell ref="D39:D47"/>
    <mergeCell ref="A48:B48"/>
    <mergeCell ref="C49:D49"/>
    <mergeCell ref="D50:D52"/>
    <mergeCell ref="A16:B16"/>
    <mergeCell ref="C17:D17"/>
    <mergeCell ref="D18:D27"/>
    <mergeCell ref="A28:B28"/>
    <mergeCell ref="C29:D29"/>
    <mergeCell ref="D30:D36"/>
    <mergeCell ref="A1:D1"/>
    <mergeCell ref="A2:D2"/>
    <mergeCell ref="A3:D3"/>
    <mergeCell ref="A4:B4"/>
    <mergeCell ref="C6:D6"/>
    <mergeCell ref="D7:D15"/>
    <mergeCell ref="O54:P54"/>
    <mergeCell ref="M56:N56"/>
    <mergeCell ref="H7:H15"/>
    <mergeCell ref="E16:F16"/>
    <mergeCell ref="G17:H17"/>
    <mergeCell ref="H18:H27"/>
    <mergeCell ref="E28:F28"/>
    <mergeCell ref="G29:H29"/>
    <mergeCell ref="P30:P36"/>
    <mergeCell ref="M37:N37"/>
    <mergeCell ref="O38:P38"/>
    <mergeCell ref="P39:P47"/>
    <mergeCell ref="M48:N48"/>
    <mergeCell ref="O49:P49"/>
    <mergeCell ref="L30:L36"/>
    <mergeCell ref="M16:N16"/>
    <mergeCell ref="O17:P17"/>
    <mergeCell ref="I16:J16"/>
    <mergeCell ref="K17:L17"/>
    <mergeCell ref="P18:P27"/>
    <mergeCell ref="M28:N28"/>
    <mergeCell ref="O29:P29"/>
    <mergeCell ref="E56:F56"/>
    <mergeCell ref="H30:H36"/>
    <mergeCell ref="E37:F37"/>
    <mergeCell ref="G38:H38"/>
    <mergeCell ref="H39:H47"/>
    <mergeCell ref="E48:F48"/>
    <mergeCell ref="G49:H49"/>
    <mergeCell ref="I56:J56"/>
    <mergeCell ref="I37:J37"/>
    <mergeCell ref="K38:L38"/>
    <mergeCell ref="L39:L47"/>
    <mergeCell ref="I48:J48"/>
    <mergeCell ref="K49:L49"/>
    <mergeCell ref="L50:L52"/>
    <mergeCell ref="L18:L27"/>
    <mergeCell ref="I28:J28"/>
    <mergeCell ref="K29:L29"/>
    <mergeCell ref="I53:J53"/>
    <mergeCell ref="K54:L54"/>
    <mergeCell ref="Q1:T1"/>
    <mergeCell ref="Q2:T2"/>
    <mergeCell ref="Q3:T3"/>
    <mergeCell ref="Q4:R4"/>
    <mergeCell ref="S6:T6"/>
    <mergeCell ref="T7:T15"/>
    <mergeCell ref="I1:L1"/>
    <mergeCell ref="I2:L2"/>
    <mergeCell ref="I3:L3"/>
    <mergeCell ref="I4:J4"/>
    <mergeCell ref="K6:L6"/>
    <mergeCell ref="L7:L15"/>
    <mergeCell ref="P7:P15"/>
    <mergeCell ref="M1:P1"/>
    <mergeCell ref="M2:P2"/>
    <mergeCell ref="M3:P3"/>
    <mergeCell ref="M4:N4"/>
    <mergeCell ref="O6:P6"/>
    <mergeCell ref="X30:X36"/>
    <mergeCell ref="U37:V37"/>
    <mergeCell ref="W38:X38"/>
    <mergeCell ref="Q37:R37"/>
    <mergeCell ref="S38:T38"/>
    <mergeCell ref="T39:T47"/>
    <mergeCell ref="Q48:R48"/>
    <mergeCell ref="Q16:R16"/>
    <mergeCell ref="S17:T17"/>
    <mergeCell ref="T18:T27"/>
    <mergeCell ref="Q28:R28"/>
    <mergeCell ref="S29:T29"/>
    <mergeCell ref="T30:T36"/>
    <mergeCell ref="X7:X15"/>
    <mergeCell ref="U16:V16"/>
    <mergeCell ref="W17:X17"/>
    <mergeCell ref="X18:X27"/>
    <mergeCell ref="U28:V28"/>
    <mergeCell ref="W29:X29"/>
    <mergeCell ref="U1:X1"/>
    <mergeCell ref="U2:X2"/>
    <mergeCell ref="U3:X3"/>
    <mergeCell ref="U4:V4"/>
    <mergeCell ref="W6:X6"/>
    <mergeCell ref="Y16:Z16"/>
    <mergeCell ref="AA17:AB17"/>
    <mergeCell ref="AB18:AB27"/>
    <mergeCell ref="Y28:Z28"/>
    <mergeCell ref="AA29:AB29"/>
    <mergeCell ref="AB30:AB36"/>
    <mergeCell ref="Y1:AB1"/>
    <mergeCell ref="Y2:AB2"/>
    <mergeCell ref="Y3:AB3"/>
    <mergeCell ref="Y4:Z4"/>
    <mergeCell ref="AA6:AB6"/>
    <mergeCell ref="AB7:AB15"/>
    <mergeCell ref="Y53:Z53"/>
    <mergeCell ref="AA54:AB54"/>
    <mergeCell ref="Y56:Z56"/>
    <mergeCell ref="A57:AB57"/>
    <mergeCell ref="Y37:Z37"/>
    <mergeCell ref="AA38:AB38"/>
    <mergeCell ref="AB39:AB47"/>
    <mergeCell ref="Y48:Z48"/>
    <mergeCell ref="AA49:AB49"/>
    <mergeCell ref="AB50:AB52"/>
    <mergeCell ref="X50:X52"/>
    <mergeCell ref="U53:V53"/>
    <mergeCell ref="W54:X54"/>
    <mergeCell ref="U56:V56"/>
    <mergeCell ref="Q53:R53"/>
    <mergeCell ref="S54:T54"/>
    <mergeCell ref="Q56:R56"/>
    <mergeCell ref="S49:T49"/>
    <mergeCell ref="T50:T52"/>
    <mergeCell ref="P50:P52"/>
    <mergeCell ref="M53:N53"/>
    <mergeCell ref="X39:X47"/>
    <mergeCell ref="U48:V48"/>
    <mergeCell ref="W49:X4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162"/>
  <sheetViews>
    <sheetView tabSelected="1" view="pageBreakPreview" zoomScale="70" zoomScaleNormal="85" zoomScaleSheetLayoutView="70" workbookViewId="0">
      <selection activeCell="J7" sqref="J7"/>
    </sheetView>
  </sheetViews>
  <sheetFormatPr defaultRowHeight="18" x14ac:dyDescent="0.25"/>
  <cols>
    <col min="1" max="1" width="8.42578125" style="15" customWidth="1"/>
    <col min="2" max="2" width="52.28515625" style="15" customWidth="1"/>
    <col min="3" max="3" width="17" style="24" customWidth="1"/>
    <col min="4" max="7" width="10" style="15" customWidth="1"/>
    <col min="8" max="8" width="16.85546875" style="70" customWidth="1"/>
    <col min="9" max="10" width="17.140625" style="15" customWidth="1"/>
    <col min="11" max="16384" width="9.140625" style="15"/>
  </cols>
  <sheetData>
    <row r="1" spans="1:10" s="24" customFormat="1" ht="57.75" customHeight="1" x14ac:dyDescent="0.25">
      <c r="A1" s="122" t="s">
        <v>60</v>
      </c>
      <c r="B1" s="123"/>
      <c r="C1" s="124">
        <v>43052</v>
      </c>
      <c r="D1" s="125"/>
      <c r="E1" s="125"/>
      <c r="F1" s="125"/>
      <c r="G1" s="126" t="s">
        <v>61</v>
      </c>
      <c r="H1" s="126"/>
    </row>
    <row r="2" spans="1:10" ht="21" customHeight="1" x14ac:dyDescent="0.2">
      <c r="A2" s="127" t="s">
        <v>96</v>
      </c>
      <c r="B2" s="128"/>
      <c r="C2" s="128"/>
      <c r="D2" s="128"/>
      <c r="E2" s="128"/>
      <c r="F2" s="128"/>
      <c r="G2" s="128"/>
      <c r="H2" s="128"/>
    </row>
    <row r="3" spans="1:10" ht="12.75" customHeight="1" thickBot="1" x14ac:dyDescent="0.25">
      <c r="A3" s="129" t="s">
        <v>55</v>
      </c>
      <c r="B3" s="130"/>
      <c r="C3" s="130"/>
      <c r="D3" s="130"/>
      <c r="E3" s="130"/>
      <c r="F3" s="130"/>
      <c r="G3" s="130"/>
      <c r="H3" s="130"/>
    </row>
    <row r="4" spans="1:10" s="18" customFormat="1" ht="38.25" customHeight="1" thickBot="1" x14ac:dyDescent="0.25">
      <c r="A4" s="131" t="s">
        <v>47</v>
      </c>
      <c r="B4" s="132"/>
      <c r="C4" s="53" t="s">
        <v>27</v>
      </c>
      <c r="D4" s="53" t="s">
        <v>14</v>
      </c>
      <c r="E4" s="53" t="s">
        <v>15</v>
      </c>
      <c r="F4" s="53" t="s">
        <v>16</v>
      </c>
      <c r="G4" s="53" t="s">
        <v>17</v>
      </c>
      <c r="H4" s="54" t="s">
        <v>18</v>
      </c>
      <c r="I4" s="16" t="s">
        <v>28</v>
      </c>
      <c r="J4" s="17" t="s">
        <v>29</v>
      </c>
    </row>
    <row r="5" spans="1:10" ht="85.5" customHeight="1" thickBot="1" x14ac:dyDescent="0.25">
      <c r="A5" s="133" t="s">
        <v>2</v>
      </c>
      <c r="B5" s="76" t="s">
        <v>30</v>
      </c>
      <c r="C5" s="19" t="s">
        <v>97</v>
      </c>
      <c r="D5" s="20">
        <f t="shared" ref="D5:D11" si="0">F5+E5</f>
        <v>400</v>
      </c>
      <c r="E5" s="20">
        <v>100</v>
      </c>
      <c r="F5" s="20">
        <v>300</v>
      </c>
      <c r="G5" s="20">
        <v>100</v>
      </c>
      <c r="H5" s="55">
        <f>(F5-G5)*0.8</f>
        <v>160</v>
      </c>
      <c r="I5" s="77">
        <v>454</v>
      </c>
      <c r="J5" s="78">
        <v>160</v>
      </c>
    </row>
    <row r="6" spans="1:10" ht="85.5" customHeight="1" x14ac:dyDescent="0.2">
      <c r="A6" s="133"/>
      <c r="B6" s="134" t="s">
        <v>31</v>
      </c>
      <c r="C6" s="56" t="s">
        <v>98</v>
      </c>
      <c r="D6" s="3">
        <f t="shared" si="0"/>
        <v>800</v>
      </c>
      <c r="E6" s="4">
        <v>100</v>
      </c>
      <c r="F6" s="4">
        <v>700</v>
      </c>
      <c r="G6" s="4">
        <v>150</v>
      </c>
      <c r="H6" s="57">
        <f>F6-G6</f>
        <v>550</v>
      </c>
      <c r="I6" s="79">
        <v>385</v>
      </c>
      <c r="J6" s="80">
        <v>385</v>
      </c>
    </row>
    <row r="7" spans="1:10" ht="85.5" customHeight="1" x14ac:dyDescent="0.2">
      <c r="A7" s="133"/>
      <c r="B7" s="135"/>
      <c r="C7" s="23" t="s">
        <v>84</v>
      </c>
      <c r="D7" s="1">
        <f t="shared" si="0"/>
        <v>900</v>
      </c>
      <c r="E7" s="2">
        <v>100</v>
      </c>
      <c r="F7" s="2">
        <v>800</v>
      </c>
      <c r="G7" s="2">
        <v>150</v>
      </c>
      <c r="H7" s="58">
        <f t="shared" ref="H7:H8" si="1">F7-G7</f>
        <v>650</v>
      </c>
      <c r="I7" s="22">
        <v>385</v>
      </c>
      <c r="J7" s="21">
        <v>385</v>
      </c>
    </row>
    <row r="8" spans="1:10" ht="85.5" customHeight="1" thickBot="1" x14ac:dyDescent="0.25">
      <c r="A8" s="133"/>
      <c r="B8" s="136"/>
      <c r="C8" s="59" t="s">
        <v>85</v>
      </c>
      <c r="D8" s="60">
        <f t="shared" si="0"/>
        <v>800</v>
      </c>
      <c r="E8" s="61">
        <v>100</v>
      </c>
      <c r="F8" s="61">
        <v>700</v>
      </c>
      <c r="G8" s="61">
        <v>150</v>
      </c>
      <c r="H8" s="62">
        <f t="shared" si="1"/>
        <v>550</v>
      </c>
      <c r="I8" s="81">
        <v>385</v>
      </c>
      <c r="J8" s="82">
        <v>385</v>
      </c>
    </row>
    <row r="9" spans="1:10" ht="85.5" customHeight="1" x14ac:dyDescent="0.2">
      <c r="A9" s="133"/>
      <c r="B9" s="134" t="s">
        <v>62</v>
      </c>
      <c r="C9" s="11" t="s">
        <v>79</v>
      </c>
      <c r="D9" s="5">
        <f t="shared" si="0"/>
        <v>200</v>
      </c>
      <c r="E9" s="6">
        <v>100</v>
      </c>
      <c r="F9" s="6">
        <v>100</v>
      </c>
      <c r="G9" s="6">
        <v>50</v>
      </c>
      <c r="H9" s="63">
        <f>F9-G9</f>
        <v>50</v>
      </c>
      <c r="I9" s="83">
        <v>70</v>
      </c>
      <c r="J9" s="84">
        <v>50</v>
      </c>
    </row>
    <row r="10" spans="1:10" ht="85.5" customHeight="1" x14ac:dyDescent="0.2">
      <c r="A10" s="133"/>
      <c r="B10" s="135"/>
      <c r="C10" s="11" t="s">
        <v>80</v>
      </c>
      <c r="D10" s="5">
        <f t="shared" si="0"/>
        <v>150</v>
      </c>
      <c r="E10" s="6">
        <v>100</v>
      </c>
      <c r="F10" s="6">
        <v>50</v>
      </c>
      <c r="G10" s="6">
        <v>50</v>
      </c>
      <c r="H10" s="63">
        <f>F10-G10</f>
        <v>0</v>
      </c>
      <c r="I10" s="22">
        <v>0</v>
      </c>
      <c r="J10" s="21">
        <v>0</v>
      </c>
    </row>
    <row r="11" spans="1:10" ht="85.5" customHeight="1" thickBot="1" x14ac:dyDescent="0.25">
      <c r="A11" s="133"/>
      <c r="B11" s="136"/>
      <c r="C11" s="12" t="s">
        <v>99</v>
      </c>
      <c r="D11" s="1">
        <f t="shared" si="0"/>
        <v>200</v>
      </c>
      <c r="E11" s="2">
        <v>100</v>
      </c>
      <c r="F11" s="2">
        <v>100</v>
      </c>
      <c r="G11" s="2">
        <v>50</v>
      </c>
      <c r="H11" s="63">
        <f>F11-G11</f>
        <v>50</v>
      </c>
      <c r="I11" s="81">
        <v>75</v>
      </c>
      <c r="J11" s="82">
        <v>50</v>
      </c>
    </row>
    <row r="12" spans="1:10" ht="85.5" customHeight="1" thickBot="1" x14ac:dyDescent="0.25">
      <c r="A12" s="137" t="s">
        <v>19</v>
      </c>
      <c r="B12" s="8" t="s">
        <v>32</v>
      </c>
      <c r="C12" s="13" t="s">
        <v>97</v>
      </c>
      <c r="D12" s="9">
        <f t="shared" ref="D12:D16" si="2">E12+F12</f>
        <v>350</v>
      </c>
      <c r="E12" s="9">
        <v>100</v>
      </c>
      <c r="F12" s="9">
        <v>250</v>
      </c>
      <c r="G12" s="9">
        <v>100</v>
      </c>
      <c r="H12" s="64">
        <f>(F12-G12)*0.8</f>
        <v>120</v>
      </c>
      <c r="I12" s="83">
        <v>479</v>
      </c>
      <c r="J12" s="84">
        <v>120</v>
      </c>
    </row>
    <row r="13" spans="1:10" ht="85.5" customHeight="1" x14ac:dyDescent="0.2">
      <c r="A13" s="138"/>
      <c r="B13" s="117" t="s">
        <v>33</v>
      </c>
      <c r="C13" s="65" t="s">
        <v>100</v>
      </c>
      <c r="D13" s="7">
        <f t="shared" si="2"/>
        <v>650</v>
      </c>
      <c r="E13" s="7">
        <v>100</v>
      </c>
      <c r="F13" s="7">
        <v>550</v>
      </c>
      <c r="G13" s="7">
        <v>200</v>
      </c>
      <c r="H13" s="66">
        <f>F13-G13</f>
        <v>350</v>
      </c>
      <c r="I13" s="22">
        <v>783</v>
      </c>
      <c r="J13" s="21">
        <v>350</v>
      </c>
    </row>
    <row r="14" spans="1:10" ht="85.5" customHeight="1" x14ac:dyDescent="0.2">
      <c r="A14" s="138"/>
      <c r="B14" s="118"/>
      <c r="C14" s="14" t="s">
        <v>82</v>
      </c>
      <c r="D14" s="10">
        <f t="shared" si="2"/>
        <v>450</v>
      </c>
      <c r="E14" s="10">
        <v>100</v>
      </c>
      <c r="F14" s="10">
        <v>350</v>
      </c>
      <c r="G14" s="10">
        <v>200</v>
      </c>
      <c r="H14" s="67">
        <f>F14-G14</f>
        <v>150</v>
      </c>
      <c r="I14" s="22">
        <v>567</v>
      </c>
      <c r="J14" s="21">
        <v>150</v>
      </c>
    </row>
    <row r="15" spans="1:10" ht="85.5" customHeight="1" thickBot="1" x14ac:dyDescent="0.25">
      <c r="A15" s="138"/>
      <c r="B15" s="119"/>
      <c r="C15" s="14" t="s">
        <v>101</v>
      </c>
      <c r="D15" s="10">
        <f t="shared" si="2"/>
        <v>650</v>
      </c>
      <c r="E15" s="10">
        <v>100</v>
      </c>
      <c r="F15" s="10">
        <v>550</v>
      </c>
      <c r="G15" s="10">
        <v>200</v>
      </c>
      <c r="H15" s="67">
        <f t="shared" ref="H15" si="3">F15-G15</f>
        <v>350</v>
      </c>
      <c r="I15" s="22">
        <v>783</v>
      </c>
      <c r="J15" s="21">
        <v>350</v>
      </c>
    </row>
    <row r="16" spans="1:10" ht="85.5" customHeight="1" thickBot="1" x14ac:dyDescent="0.25">
      <c r="A16" s="138"/>
      <c r="B16" s="8" t="s">
        <v>34</v>
      </c>
      <c r="C16" s="68" t="s">
        <v>97</v>
      </c>
      <c r="D16" s="69">
        <f t="shared" si="2"/>
        <v>150</v>
      </c>
      <c r="E16" s="69">
        <v>100</v>
      </c>
      <c r="F16" s="69">
        <v>50</v>
      </c>
      <c r="G16" s="69">
        <v>50</v>
      </c>
      <c r="H16" s="64">
        <f>F16-G16</f>
        <v>0</v>
      </c>
      <c r="I16" s="22">
        <v>0</v>
      </c>
      <c r="J16" s="21">
        <v>0</v>
      </c>
    </row>
    <row r="17" spans="1:8" ht="22.5" customHeight="1" x14ac:dyDescent="0.2">
      <c r="A17" s="120"/>
      <c r="B17" s="121"/>
      <c r="C17" s="121"/>
      <c r="D17" s="121"/>
      <c r="E17" s="121"/>
      <c r="F17" s="121"/>
      <c r="G17" s="121"/>
      <c r="H17" s="121"/>
    </row>
    <row r="18" spans="1:8" ht="15.75" x14ac:dyDescent="0.25">
      <c r="H18" s="15"/>
    </row>
    <row r="20" spans="1:8" ht="15.75" customHeight="1" x14ac:dyDescent="0.25"/>
    <row r="33" spans="3:8" ht="15.75" customHeight="1" x14ac:dyDescent="0.2">
      <c r="C33" s="15"/>
      <c r="H33" s="15"/>
    </row>
    <row r="43" spans="3:8" ht="12.75" customHeight="1" x14ac:dyDescent="0.2">
      <c r="C43" s="15"/>
      <c r="H43" s="15"/>
    </row>
    <row r="44" spans="3:8" ht="12.75" customHeight="1" x14ac:dyDescent="0.2">
      <c r="C44" s="15"/>
      <c r="H44" s="15"/>
    </row>
    <row r="45" spans="3:8" ht="15.95" customHeight="1" x14ac:dyDescent="0.2">
      <c r="C45" s="15"/>
      <c r="H45" s="15"/>
    </row>
    <row r="46" spans="3:8" ht="15.95" customHeight="1" x14ac:dyDescent="0.2">
      <c r="C46" s="15"/>
      <c r="H46" s="15"/>
    </row>
    <row r="47" spans="3:8" ht="15.95" customHeight="1" x14ac:dyDescent="0.2">
      <c r="C47" s="15"/>
      <c r="H47" s="15"/>
    </row>
    <row r="48" spans="3:8" ht="15.95" customHeight="1" x14ac:dyDescent="0.2">
      <c r="C48" s="15"/>
      <c r="H48" s="15"/>
    </row>
    <row r="49" spans="3:8" ht="15.95" customHeight="1" x14ac:dyDescent="0.2">
      <c r="C49" s="15"/>
      <c r="H49" s="15"/>
    </row>
    <row r="51" spans="3:8" ht="15.95" customHeight="1" x14ac:dyDescent="0.2">
      <c r="C51" s="15"/>
      <c r="H51" s="15"/>
    </row>
    <row r="52" spans="3:8" ht="15.95" customHeight="1" x14ac:dyDescent="0.2">
      <c r="C52" s="15"/>
      <c r="H52" s="15"/>
    </row>
    <row r="53" spans="3:8" ht="15.95" customHeight="1" x14ac:dyDescent="0.2">
      <c r="C53" s="15"/>
      <c r="H53" s="15"/>
    </row>
    <row r="54" spans="3:8" ht="15.95" customHeight="1" x14ac:dyDescent="0.2">
      <c r="C54" s="15"/>
      <c r="H54" s="15"/>
    </row>
    <row r="55" spans="3:8" ht="15.95" customHeight="1" x14ac:dyDescent="0.2">
      <c r="C55" s="15"/>
      <c r="H55" s="15"/>
    </row>
    <row r="56" spans="3:8" ht="15.95" customHeight="1" x14ac:dyDescent="0.2">
      <c r="C56" s="15"/>
      <c r="H56" s="15"/>
    </row>
    <row r="57" spans="3:8" ht="15.95" customHeight="1" x14ac:dyDescent="0.2">
      <c r="C57" s="15"/>
      <c r="H57" s="15"/>
    </row>
    <row r="58" spans="3:8" ht="15.95" customHeight="1" x14ac:dyDescent="0.2">
      <c r="C58" s="15"/>
      <c r="H58" s="15"/>
    </row>
    <row r="59" spans="3:8" ht="15.95" customHeight="1" x14ac:dyDescent="0.2">
      <c r="C59" s="15"/>
      <c r="H59" s="15"/>
    </row>
    <row r="60" spans="3:8" ht="15.95" customHeight="1" x14ac:dyDescent="0.2">
      <c r="C60" s="15"/>
      <c r="H60" s="15"/>
    </row>
    <row r="61" spans="3:8" ht="15.95" customHeight="1" x14ac:dyDescent="0.2">
      <c r="C61" s="15"/>
      <c r="H61" s="15"/>
    </row>
    <row r="62" spans="3:8" ht="15.95" customHeight="1" x14ac:dyDescent="0.2">
      <c r="C62" s="15"/>
      <c r="H62" s="15"/>
    </row>
    <row r="63" spans="3:8" ht="15.95" customHeight="1" x14ac:dyDescent="0.2">
      <c r="C63" s="15"/>
      <c r="H63" s="15"/>
    </row>
    <row r="64" spans="3:8" ht="15.95" customHeight="1" x14ac:dyDescent="0.2">
      <c r="C64" s="15"/>
      <c r="H64" s="15"/>
    </row>
    <row r="65" spans="3:8" ht="15.95" customHeight="1" x14ac:dyDescent="0.2">
      <c r="C65" s="15"/>
      <c r="H65" s="15"/>
    </row>
    <row r="66" spans="3:8" ht="15.95" customHeight="1" x14ac:dyDescent="0.2">
      <c r="C66" s="15"/>
      <c r="H66" s="15"/>
    </row>
    <row r="67" spans="3:8" ht="15.95" customHeight="1" x14ac:dyDescent="0.2">
      <c r="C67" s="15"/>
      <c r="H67" s="15"/>
    </row>
    <row r="68" spans="3:8" ht="15.95" customHeight="1" x14ac:dyDescent="0.2">
      <c r="C68" s="15"/>
      <c r="H68" s="15"/>
    </row>
    <row r="69" spans="3:8" ht="15.95" customHeight="1" x14ac:dyDescent="0.2">
      <c r="C69" s="15"/>
      <c r="H69" s="15"/>
    </row>
    <row r="70" spans="3:8" ht="15.95" customHeight="1" x14ac:dyDescent="0.2">
      <c r="C70" s="15"/>
      <c r="H70" s="15"/>
    </row>
    <row r="71" spans="3:8" ht="15.95" customHeight="1" x14ac:dyDescent="0.2">
      <c r="C71" s="15"/>
      <c r="H71" s="15"/>
    </row>
    <row r="72" spans="3:8" ht="15.95" customHeight="1" x14ac:dyDescent="0.2">
      <c r="C72" s="15"/>
      <c r="H72" s="15"/>
    </row>
    <row r="73" spans="3:8" ht="15.95" customHeight="1" x14ac:dyDescent="0.2">
      <c r="C73" s="15"/>
      <c r="H73" s="15"/>
    </row>
    <row r="76" spans="3:8" ht="12.75" customHeight="1" x14ac:dyDescent="0.2">
      <c r="C76" s="15"/>
      <c r="H76" s="15"/>
    </row>
    <row r="77" spans="3:8" ht="12.75" customHeight="1" x14ac:dyDescent="0.2">
      <c r="C77" s="15"/>
      <c r="H77" s="15"/>
    </row>
    <row r="78" spans="3:8" ht="15.95" customHeight="1" x14ac:dyDescent="0.2">
      <c r="C78" s="15"/>
      <c r="H78" s="15"/>
    </row>
    <row r="79" spans="3:8" ht="15.95" customHeight="1" x14ac:dyDescent="0.2">
      <c r="C79" s="15"/>
      <c r="H79" s="15"/>
    </row>
    <row r="80" spans="3:8" ht="15.95" customHeight="1" x14ac:dyDescent="0.2">
      <c r="C80" s="15"/>
      <c r="H80" s="15"/>
    </row>
    <row r="81" spans="3:8" ht="15.95" customHeight="1" x14ac:dyDescent="0.2">
      <c r="C81" s="15"/>
      <c r="H81" s="15"/>
    </row>
    <row r="82" spans="3:8" ht="15.95" customHeight="1" x14ac:dyDescent="0.2">
      <c r="C82" s="15"/>
      <c r="H82" s="15"/>
    </row>
    <row r="83" spans="3:8" ht="12.75" customHeight="1" x14ac:dyDescent="0.2">
      <c r="C83" s="15"/>
      <c r="H83" s="15"/>
    </row>
    <row r="84" spans="3:8" ht="15.95" customHeight="1" x14ac:dyDescent="0.2">
      <c r="C84" s="15"/>
      <c r="H84" s="15"/>
    </row>
    <row r="85" spans="3:8" ht="15.95" customHeight="1" x14ac:dyDescent="0.2">
      <c r="C85" s="15"/>
      <c r="H85" s="15"/>
    </row>
    <row r="86" spans="3:8" ht="15.95" customHeight="1" x14ac:dyDescent="0.2">
      <c r="C86" s="15"/>
      <c r="H86" s="15"/>
    </row>
    <row r="87" spans="3:8" ht="15.95" customHeight="1" x14ac:dyDescent="0.2">
      <c r="C87" s="15"/>
      <c r="H87" s="15"/>
    </row>
    <row r="88" spans="3:8" ht="15.95" customHeight="1" x14ac:dyDescent="0.2">
      <c r="C88" s="15"/>
      <c r="H88" s="15"/>
    </row>
    <row r="89" spans="3:8" ht="15.95" customHeight="1" x14ac:dyDescent="0.2">
      <c r="C89" s="15"/>
      <c r="H89" s="15"/>
    </row>
    <row r="90" spans="3:8" ht="15.95" customHeight="1" x14ac:dyDescent="0.2">
      <c r="C90" s="15"/>
      <c r="H90" s="15"/>
    </row>
    <row r="91" spans="3:8" ht="15.95" customHeight="1" x14ac:dyDescent="0.2">
      <c r="C91" s="15"/>
      <c r="H91" s="15"/>
    </row>
    <row r="92" spans="3:8" ht="15.95" customHeight="1" x14ac:dyDescent="0.2">
      <c r="C92" s="15"/>
      <c r="H92" s="15"/>
    </row>
    <row r="93" spans="3:8" ht="15.95" customHeight="1" x14ac:dyDescent="0.2">
      <c r="C93" s="15"/>
      <c r="H93" s="15"/>
    </row>
    <row r="94" spans="3:8" ht="15.95" customHeight="1" x14ac:dyDescent="0.2">
      <c r="C94" s="15"/>
      <c r="H94" s="15"/>
    </row>
    <row r="95" spans="3:8" ht="15.95" customHeight="1" x14ac:dyDescent="0.2">
      <c r="C95" s="15"/>
      <c r="H95" s="15"/>
    </row>
    <row r="96" spans="3:8" ht="15.95" customHeight="1" x14ac:dyDescent="0.2">
      <c r="C96" s="15"/>
      <c r="H96" s="15"/>
    </row>
    <row r="97" spans="3:8" ht="15.95" customHeight="1" x14ac:dyDescent="0.2">
      <c r="C97" s="15"/>
      <c r="H97" s="15"/>
    </row>
    <row r="98" spans="3:8" ht="15.95" customHeight="1" x14ac:dyDescent="0.2">
      <c r="C98" s="15"/>
      <c r="H98" s="15"/>
    </row>
    <row r="99" spans="3:8" ht="15.95" customHeight="1" x14ac:dyDescent="0.2">
      <c r="C99" s="15"/>
      <c r="H99" s="15"/>
    </row>
    <row r="100" spans="3:8" ht="15.95" customHeight="1" x14ac:dyDescent="0.2">
      <c r="C100" s="15"/>
      <c r="H100" s="15"/>
    </row>
    <row r="101" spans="3:8" ht="15.95" customHeight="1" x14ac:dyDescent="0.2">
      <c r="C101" s="15"/>
      <c r="H101" s="15"/>
    </row>
    <row r="102" spans="3:8" ht="15.95" customHeight="1" x14ac:dyDescent="0.2">
      <c r="C102" s="15"/>
      <c r="H102" s="15"/>
    </row>
    <row r="103" spans="3:8" ht="15.95" customHeight="1" x14ac:dyDescent="0.2">
      <c r="C103" s="15"/>
      <c r="H103" s="15"/>
    </row>
    <row r="104" spans="3:8" ht="15.95" customHeight="1" x14ac:dyDescent="0.2">
      <c r="C104" s="15"/>
      <c r="H104" s="15"/>
    </row>
    <row r="105" spans="3:8" ht="15.95" customHeight="1" x14ac:dyDescent="0.2">
      <c r="C105" s="15"/>
      <c r="H105" s="15"/>
    </row>
    <row r="106" spans="3:8" ht="15.95" customHeight="1" x14ac:dyDescent="0.2">
      <c r="C106" s="15"/>
      <c r="H106" s="15"/>
    </row>
    <row r="109" spans="3:8" ht="12.75" customHeight="1" x14ac:dyDescent="0.2">
      <c r="C109" s="15"/>
      <c r="H109" s="15"/>
    </row>
    <row r="110" spans="3:8" ht="12.75" customHeight="1" x14ac:dyDescent="0.2">
      <c r="C110" s="15"/>
      <c r="H110" s="15"/>
    </row>
    <row r="111" spans="3:8" ht="15.95" customHeight="1" x14ac:dyDescent="0.2">
      <c r="C111" s="15"/>
      <c r="H111" s="15"/>
    </row>
    <row r="112" spans="3:8" ht="15.95" customHeight="1" x14ac:dyDescent="0.2">
      <c r="C112" s="15"/>
      <c r="H112" s="15"/>
    </row>
    <row r="113" spans="3:8" ht="15.95" customHeight="1" x14ac:dyDescent="0.2">
      <c r="C113" s="15"/>
      <c r="H113" s="15"/>
    </row>
    <row r="114" spans="3:8" ht="15.95" customHeight="1" x14ac:dyDescent="0.2">
      <c r="C114" s="15"/>
      <c r="H114" s="15"/>
    </row>
    <row r="115" spans="3:8" ht="15.95" customHeight="1" x14ac:dyDescent="0.2">
      <c r="C115" s="15"/>
      <c r="H115" s="15"/>
    </row>
    <row r="117" spans="3:8" ht="15.95" customHeight="1" x14ac:dyDescent="0.2">
      <c r="C117" s="15"/>
      <c r="H117" s="15"/>
    </row>
    <row r="118" spans="3:8" ht="15.95" customHeight="1" x14ac:dyDescent="0.2">
      <c r="C118" s="15"/>
      <c r="H118" s="15"/>
    </row>
    <row r="119" spans="3:8" ht="15.95" customHeight="1" x14ac:dyDescent="0.2">
      <c r="C119" s="15"/>
      <c r="H119" s="15"/>
    </row>
    <row r="120" spans="3:8" ht="15.95" customHeight="1" x14ac:dyDescent="0.2">
      <c r="C120" s="15"/>
      <c r="H120" s="15"/>
    </row>
    <row r="121" spans="3:8" ht="15.95" customHeight="1" x14ac:dyDescent="0.2">
      <c r="C121" s="15"/>
      <c r="H121" s="15"/>
    </row>
    <row r="122" spans="3:8" ht="15.95" customHeight="1" x14ac:dyDescent="0.2">
      <c r="C122" s="15"/>
      <c r="H122" s="15"/>
    </row>
    <row r="123" spans="3:8" ht="15.95" customHeight="1" x14ac:dyDescent="0.2">
      <c r="C123" s="15"/>
      <c r="H123" s="15"/>
    </row>
    <row r="124" spans="3:8" ht="15.95" customHeight="1" x14ac:dyDescent="0.2">
      <c r="C124" s="15"/>
      <c r="H124" s="15"/>
    </row>
    <row r="125" spans="3:8" ht="15.95" customHeight="1" x14ac:dyDescent="0.2">
      <c r="C125" s="15"/>
      <c r="H125" s="15"/>
    </row>
    <row r="126" spans="3:8" ht="15.95" customHeight="1" x14ac:dyDescent="0.2">
      <c r="C126" s="15"/>
      <c r="H126" s="15"/>
    </row>
    <row r="127" spans="3:8" ht="15.95" customHeight="1" x14ac:dyDescent="0.2">
      <c r="C127" s="15"/>
      <c r="H127" s="15"/>
    </row>
    <row r="128" spans="3:8" ht="15.95" customHeight="1" x14ac:dyDescent="0.2">
      <c r="C128" s="15"/>
      <c r="H128" s="15"/>
    </row>
    <row r="129" spans="3:8" ht="15.95" customHeight="1" x14ac:dyDescent="0.2">
      <c r="C129" s="15"/>
      <c r="H129" s="15"/>
    </row>
    <row r="130" spans="3:8" ht="15.95" customHeight="1" x14ac:dyDescent="0.2">
      <c r="C130" s="15"/>
      <c r="H130" s="15"/>
    </row>
    <row r="131" spans="3:8" ht="15.95" customHeight="1" x14ac:dyDescent="0.2">
      <c r="C131" s="15"/>
      <c r="H131" s="15"/>
    </row>
    <row r="132" spans="3:8" ht="15.95" customHeight="1" x14ac:dyDescent="0.2">
      <c r="C132" s="15"/>
      <c r="H132" s="15"/>
    </row>
    <row r="133" spans="3:8" ht="15.95" customHeight="1" x14ac:dyDescent="0.2">
      <c r="C133" s="15"/>
      <c r="H133" s="15"/>
    </row>
    <row r="134" spans="3:8" ht="15.95" customHeight="1" x14ac:dyDescent="0.2">
      <c r="C134" s="15"/>
      <c r="H134" s="15"/>
    </row>
    <row r="135" spans="3:8" ht="15.95" customHeight="1" x14ac:dyDescent="0.2">
      <c r="C135" s="15"/>
      <c r="H135" s="15"/>
    </row>
    <row r="136" spans="3:8" ht="15.95" customHeight="1" x14ac:dyDescent="0.2">
      <c r="C136" s="15"/>
      <c r="H136" s="15"/>
    </row>
    <row r="137" spans="3:8" ht="15.95" customHeight="1" x14ac:dyDescent="0.2">
      <c r="C137" s="15"/>
      <c r="H137" s="15"/>
    </row>
    <row r="138" spans="3:8" ht="15.95" customHeight="1" x14ac:dyDescent="0.2">
      <c r="C138" s="15"/>
      <c r="H138" s="15"/>
    </row>
    <row r="139" spans="3:8" ht="15.95" customHeight="1" x14ac:dyDescent="0.2">
      <c r="C139" s="15"/>
      <c r="H139" s="15"/>
    </row>
    <row r="142" spans="3:8" ht="26.25" customHeight="1" x14ac:dyDescent="0.2">
      <c r="C142" s="15"/>
      <c r="H142" s="15"/>
    </row>
    <row r="145" spans="3:8" ht="27" customHeight="1" x14ac:dyDescent="0.2">
      <c r="C145" s="15"/>
      <c r="H145" s="15"/>
    </row>
    <row r="146" spans="3:8" ht="24.75" customHeight="1" x14ac:dyDescent="0.2">
      <c r="C146" s="15"/>
      <c r="H146" s="15"/>
    </row>
    <row r="147" spans="3:8" ht="25.5" customHeight="1" x14ac:dyDescent="0.2">
      <c r="C147" s="15"/>
      <c r="H147" s="15"/>
    </row>
    <row r="148" spans="3:8" ht="25.5" customHeight="1" x14ac:dyDescent="0.2">
      <c r="C148" s="15"/>
      <c r="H148" s="15"/>
    </row>
    <row r="153" spans="3:8" ht="12.75" customHeight="1" x14ac:dyDescent="0.2">
      <c r="C153" s="15"/>
      <c r="H153" s="15"/>
    </row>
    <row r="162" spans="3:8" ht="12.75" x14ac:dyDescent="0.2">
      <c r="C162" s="15"/>
      <c r="H162" s="15"/>
    </row>
  </sheetData>
  <mergeCells count="12">
    <mergeCell ref="B13:B15"/>
    <mergeCell ref="A17:H17"/>
    <mergeCell ref="A1:B1"/>
    <mergeCell ref="C1:F1"/>
    <mergeCell ref="G1:H1"/>
    <mergeCell ref="A2:H2"/>
    <mergeCell ref="A3:H3"/>
    <mergeCell ref="A4:B4"/>
    <mergeCell ref="A5:A11"/>
    <mergeCell ref="B6:B8"/>
    <mergeCell ref="B9:B11"/>
    <mergeCell ref="A12:A16"/>
  </mergeCells>
  <pageMargins left="0.7" right="0.7" top="0.75" bottom="0.75" header="0.3" footer="0.3"/>
  <pageSetup paperSize="9" scale="66" orientation="portrait" horizontalDpi="300" verticalDpi="300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Avaliable ATC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Elena Matei</cp:lastModifiedBy>
  <cp:lastPrinted>2017-10-13T13:42:38Z</cp:lastPrinted>
  <dcterms:created xsi:type="dcterms:W3CDTF">2005-06-22T10:45:23Z</dcterms:created>
  <dcterms:modified xsi:type="dcterms:W3CDTF">2017-11-14T06:50:10Z</dcterms:modified>
</cp:coreProperties>
</file>