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-15" windowWidth="20415" windowHeight="11850" activeTab="6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7" l="1"/>
  <c r="N40" i="7"/>
  <c r="AD22" i="7" l="1"/>
  <c r="AE22" i="7"/>
  <c r="AF22" i="7"/>
  <c r="AG22" i="7"/>
  <c r="AH22" i="7"/>
  <c r="AI22" i="7"/>
  <c r="AJ22" i="7"/>
  <c r="AD21" i="7"/>
  <c r="AE21" i="7"/>
  <c r="AF21" i="7"/>
  <c r="AG21" i="7"/>
  <c r="AH21" i="7"/>
  <c r="AI21" i="7"/>
  <c r="AJ21" i="7"/>
  <c r="H22" i="8" l="1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W22" i="7" l="1"/>
  <c r="X22" i="7"/>
  <c r="Y22" i="7"/>
  <c r="Z22" i="7"/>
  <c r="AA22" i="7"/>
  <c r="AB22" i="7"/>
  <c r="AC22" i="7"/>
  <c r="W21" i="7"/>
  <c r="X21" i="7"/>
  <c r="Y21" i="7"/>
  <c r="Z21" i="7"/>
  <c r="AA21" i="7"/>
  <c r="AB21" i="7"/>
  <c r="AC21" i="7"/>
  <c r="R41" i="6"/>
  <c r="N41" i="6"/>
  <c r="R40" i="6"/>
  <c r="N40" i="6"/>
  <c r="J41" i="7"/>
  <c r="J40" i="7"/>
  <c r="P22" i="7" l="1"/>
  <c r="Q22" i="7"/>
  <c r="R22" i="7"/>
  <c r="S22" i="7"/>
  <c r="T22" i="7"/>
  <c r="U22" i="7"/>
  <c r="V22" i="7"/>
  <c r="P21" i="7"/>
  <c r="Q21" i="7"/>
  <c r="R21" i="7"/>
  <c r="S21" i="7"/>
  <c r="T21" i="7"/>
  <c r="U21" i="7"/>
  <c r="V21" i="7"/>
  <c r="F40" i="7" l="1"/>
  <c r="F41" i="7"/>
  <c r="F34" i="7"/>
  <c r="B41" i="7" l="1"/>
  <c r="B40" i="7"/>
  <c r="B35" i="7"/>
  <c r="B34" i="7"/>
  <c r="V41" i="6" l="1"/>
  <c r="V40" i="6"/>
  <c r="V35" i="6"/>
  <c r="V34" i="6"/>
  <c r="I21" i="7" l="1"/>
  <c r="J21" i="7"/>
  <c r="K21" i="7"/>
  <c r="L21" i="7"/>
  <c r="M21" i="7"/>
  <c r="N21" i="7"/>
  <c r="O21" i="7"/>
  <c r="I22" i="7"/>
  <c r="J22" i="7"/>
  <c r="K22" i="7"/>
  <c r="L22" i="7"/>
  <c r="M22" i="7"/>
  <c r="N22" i="7"/>
  <c r="O22" i="7"/>
  <c r="AK22" i="6" l="1"/>
  <c r="AL22" i="6"/>
  <c r="AM22" i="6"/>
  <c r="AN22" i="6"/>
  <c r="AO22" i="6"/>
  <c r="AP22" i="6"/>
  <c r="AQ22" i="6"/>
  <c r="AK21" i="6"/>
  <c r="AL21" i="6"/>
  <c r="AM21" i="6"/>
  <c r="AN21" i="6"/>
  <c r="AO21" i="6"/>
  <c r="AP21" i="6"/>
  <c r="AQ21" i="6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AD22" i="6" l="1"/>
  <c r="AE22" i="6"/>
  <c r="AF22" i="6"/>
  <c r="AG22" i="6"/>
  <c r="AH22" i="6"/>
  <c r="AI22" i="6"/>
  <c r="AJ22" i="6"/>
  <c r="AD21" i="6"/>
  <c r="AE21" i="6"/>
  <c r="AF21" i="6"/>
  <c r="AG21" i="6"/>
  <c r="AH21" i="6"/>
  <c r="AI21" i="6"/>
  <c r="AJ21" i="6"/>
  <c r="W22" i="6" l="1"/>
  <c r="X22" i="6"/>
  <c r="Y22" i="6"/>
  <c r="Z22" i="6"/>
  <c r="AA22" i="6"/>
  <c r="AB22" i="6"/>
  <c r="AC22" i="6"/>
  <c r="W21" i="6"/>
  <c r="X21" i="6"/>
  <c r="Y21" i="6"/>
  <c r="Z21" i="6"/>
  <c r="AA21" i="6"/>
  <c r="AB21" i="6"/>
  <c r="AC21" i="6"/>
  <c r="P22" i="6" l="1"/>
  <c r="Q22" i="6"/>
  <c r="R22" i="6"/>
  <c r="S22" i="6"/>
  <c r="T22" i="6"/>
  <c r="U22" i="6"/>
  <c r="V22" i="6"/>
  <c r="V21" i="6"/>
  <c r="P21" i="6"/>
  <c r="Q21" i="6"/>
  <c r="R21" i="6"/>
  <c r="S21" i="6"/>
  <c r="T21" i="6"/>
  <c r="U21" i="6"/>
  <c r="I22" i="6" l="1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 l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D22" i="5" l="1"/>
  <c r="AE22" i="5"/>
  <c r="AF22" i="5"/>
  <c r="AG22" i="5"/>
  <c r="AH22" i="5"/>
  <c r="AI22" i="5"/>
  <c r="AJ22" i="5"/>
  <c r="AJ21" i="5"/>
  <c r="AD21" i="5"/>
  <c r="AE21" i="5"/>
  <c r="AF21" i="5"/>
  <c r="AG21" i="5"/>
  <c r="AH21" i="5"/>
  <c r="AI21" i="5"/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<sst xmlns="http://schemas.openxmlformats.org/spreadsheetml/2006/main" count="364" uniqueCount="76">
  <si>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</si>
  <si>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</si>
  <si>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</si>
  <si>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</si>
  <si>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</si>
  <si>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</si>
  <si>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</si>
  <si>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</si>
  <si>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</si>
  <si>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</si>
  <si>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</si>
  <si>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</si>
  <si>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</si>
  <si>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</si>
  <si>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</si>
  <si>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</si>
  <si>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</si>
  <si>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</si>
  <si>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</si>
  <si>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</si>
  <si>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</si>
  <si>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</si>
  <si>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</si>
  <si>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</si>
  <si>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</si>
  <si>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</si>
  <si>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</si>
  <si>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</si>
  <si>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</si>
  <si>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</si>
  <si>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</si>
  <si>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</si>
  <si>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</si>
  <si>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</si>
  <si>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</si>
  <si>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</si>
  <si>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</si>
  <si>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</si>
  <si>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</si>
  <si>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</si>
  <si>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</si>
  <si>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</si>
  <si>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</si>
  <si>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</si>
  <si>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</si>
  <si>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</si>
  <si>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</si>
  <si>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</si>
  <si>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</si>
  <si>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</si>
  <si>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</si>
  <si>
    <t>Forecast of weekly NTC values June 2025 [MW]</t>
  </si>
  <si>
    <t>Prognoza valorilor NTC saptamanale iunie 2025 [MW]</t>
  </si>
  <si>
    <t>02-08.06</t>
  </si>
  <si>
    <t>09-15.06</t>
  </si>
  <si>
    <t>16-22.06</t>
  </si>
  <si>
    <t>23-29.06</t>
  </si>
  <si>
    <t>30.06-06.07</t>
  </si>
  <si>
    <t>-</t>
  </si>
  <si>
    <t>* Valori propuse de Transelectrica pentru armonizare cu Ukrenergo pe granita RO-UA și cu Moldelectrica pe granița RO-MD.</t>
  </si>
  <si>
    <t xml:space="preserve">Valorile de NTC export / import pe granita RO-HU sunt cele calculate de catre Transelectrica, iar armonizarea pe valoarea minimă se face prin platformele corespunzatoare. </t>
  </si>
  <si>
    <t>Nu se determină valori procentuale, deoarece calculul de capacitate pe granița RO-HU este bazat pe fluxuri.</t>
  </si>
  <si>
    <t>Valorile procentuale reprezintă gradul de îndeplinire al valorilor prognozate minime față de cele realizate minime.</t>
  </si>
  <si>
    <t xml:space="preserve">BG =&gt;RO   </t>
  </si>
  <si>
    <t>Prognoza valorilor NTC saptamanale iulie 2025 [MW]</t>
  </si>
  <si>
    <t>Forecast of weekly NTC values July 2025 [MW]</t>
  </si>
  <si>
    <t>07-13.07</t>
  </si>
  <si>
    <t>14-20.07</t>
  </si>
  <si>
    <t>21-27.07</t>
  </si>
  <si>
    <t>28.07-03.08</t>
  </si>
  <si>
    <t>Forecast of weekly NTC values August 2025 [MW]</t>
  </si>
  <si>
    <t>Prognoza valorilor NTC saptamanale august 2025 [MW]</t>
  </si>
  <si>
    <t>04-10.08</t>
  </si>
  <si>
    <t>11-17.08</t>
  </si>
  <si>
    <t>18-24.08</t>
  </si>
  <si>
    <t>25.08-31.08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</si>
</sst>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5" t="s">
        <v>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43" ht="15.75" thickBot="1" x14ac:dyDescent="0.3">
      <c r="A2" s="126" t="s">
        <v>24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43" ht="26.25" customHeight="1" thickBot="1" x14ac:dyDescent="0.3">
      <c r="A3" s="62" t="s">
        <v>20</v>
      </c>
      <c r="B3" s="127" t="s">
        <v>19</v>
      </c>
      <c r="C3" s="128"/>
      <c r="D3" s="128"/>
      <c r="E3" s="128"/>
      <c r="F3" s="128"/>
      <c r="G3" s="128"/>
      <c r="H3" s="129"/>
      <c r="I3" s="127" t="s">
        <v>18</v>
      </c>
      <c r="J3" s="128"/>
      <c r="K3" s="128"/>
      <c r="L3" s="128"/>
      <c r="M3" s="128"/>
      <c r="N3" s="128"/>
      <c r="O3" s="129"/>
      <c r="P3" s="130" t="s">
        <v>17</v>
      </c>
      <c r="Q3" s="131"/>
      <c r="R3" s="131"/>
      <c r="S3" s="131"/>
      <c r="T3" s="131"/>
      <c r="U3" s="131"/>
      <c r="V3" s="132"/>
      <c r="W3" s="128" t="s">
        <v>16</v>
      </c>
      <c r="X3" s="128"/>
      <c r="Y3" s="128"/>
      <c r="Z3" s="128"/>
      <c r="AA3" s="128"/>
      <c r="AB3" s="128"/>
      <c r="AC3" s="128"/>
      <c r="AD3" s="127" t="s">
        <v>15</v>
      </c>
      <c r="AE3" s="128"/>
      <c r="AF3" s="128"/>
      <c r="AG3" s="128"/>
      <c r="AH3" s="128"/>
      <c r="AI3" s="128"/>
      <c r="AJ3" s="129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20" t="s">
        <v>19</v>
      </c>
      <c r="C24" s="121"/>
      <c r="D24" s="121"/>
      <c r="E24" s="122"/>
      <c r="F24" s="120" t="s">
        <v>18</v>
      </c>
      <c r="G24" s="121"/>
      <c r="H24" s="121"/>
      <c r="I24" s="122"/>
      <c r="J24" s="120" t="s">
        <v>17</v>
      </c>
      <c r="K24" s="123"/>
      <c r="L24" s="123"/>
      <c r="M24" s="124"/>
      <c r="N24" s="120" t="s">
        <v>16</v>
      </c>
      <c r="O24" s="121"/>
      <c r="P24" s="121"/>
      <c r="Q24" s="122"/>
      <c r="R24" s="120" t="s">
        <v>15</v>
      </c>
      <c r="S24" s="121"/>
      <c r="T24" s="121"/>
      <c r="U24" s="122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07">
        <v>100</v>
      </c>
      <c r="C25" s="108"/>
      <c r="D25" s="108"/>
      <c r="E25" s="109"/>
      <c r="F25" s="107">
        <v>100</v>
      </c>
      <c r="G25" s="108"/>
      <c r="H25" s="108"/>
      <c r="I25" s="109"/>
      <c r="J25" s="107">
        <v>100</v>
      </c>
      <c r="K25" s="108"/>
      <c r="L25" s="108"/>
      <c r="M25" s="109"/>
      <c r="N25" s="107">
        <v>100</v>
      </c>
      <c r="O25" s="108"/>
      <c r="P25" s="108"/>
      <c r="Q25" s="109"/>
      <c r="R25" s="107">
        <v>100</v>
      </c>
      <c r="S25" s="108"/>
      <c r="T25" s="108"/>
      <c r="U25" s="109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10">
        <v>100</v>
      </c>
      <c r="C26" s="111"/>
      <c r="D26" s="111"/>
      <c r="E26" s="112"/>
      <c r="F26" s="110">
        <v>100</v>
      </c>
      <c r="G26" s="111"/>
      <c r="H26" s="111"/>
      <c r="I26" s="112"/>
      <c r="J26" s="110">
        <v>100</v>
      </c>
      <c r="K26" s="111"/>
      <c r="L26" s="111"/>
      <c r="M26" s="112"/>
      <c r="N26" s="110">
        <v>100</v>
      </c>
      <c r="O26" s="111"/>
      <c r="P26" s="111"/>
      <c r="Q26" s="112"/>
      <c r="R26" s="110">
        <v>100</v>
      </c>
      <c r="S26" s="111"/>
      <c r="T26" s="111"/>
      <c r="U26" s="112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>
        <v>100</v>
      </c>
      <c r="S28" s="108"/>
      <c r="T28" s="108"/>
      <c r="U28" s="109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110">
        <v>100</v>
      </c>
      <c r="S29" s="111"/>
      <c r="T29" s="111"/>
      <c r="U29" s="112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>
        <v>100</v>
      </c>
      <c r="S31" s="108"/>
      <c r="T31" s="108"/>
      <c r="U31" s="109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>
        <v>100</v>
      </c>
      <c r="S32" s="111"/>
      <c r="T32" s="111"/>
      <c r="U32" s="112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07">
        <v>100</v>
      </c>
      <c r="C34" s="108"/>
      <c r="D34" s="108"/>
      <c r="E34" s="109"/>
      <c r="F34" s="107">
        <v>100</v>
      </c>
      <c r="G34" s="108"/>
      <c r="H34" s="108"/>
      <c r="I34" s="109"/>
      <c r="J34" s="107">
        <v>100</v>
      </c>
      <c r="K34" s="108"/>
      <c r="L34" s="108"/>
      <c r="M34" s="109"/>
      <c r="N34" s="107">
        <v>100</v>
      </c>
      <c r="O34" s="108"/>
      <c r="P34" s="108"/>
      <c r="Q34" s="109"/>
      <c r="R34" s="107">
        <v>100</v>
      </c>
      <c r="S34" s="108"/>
      <c r="T34" s="108"/>
      <c r="U34" s="109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10">
        <v>100</v>
      </c>
      <c r="C35" s="111"/>
      <c r="D35" s="111"/>
      <c r="E35" s="112"/>
      <c r="F35" s="110">
        <v>100</v>
      </c>
      <c r="G35" s="111"/>
      <c r="H35" s="111"/>
      <c r="I35" s="112"/>
      <c r="J35" s="110">
        <v>100</v>
      </c>
      <c r="K35" s="111"/>
      <c r="L35" s="111"/>
      <c r="M35" s="112"/>
      <c r="N35" s="110">
        <v>100</v>
      </c>
      <c r="O35" s="111"/>
      <c r="P35" s="111"/>
      <c r="Q35" s="112"/>
      <c r="R35" s="110">
        <v>100</v>
      </c>
      <c r="S35" s="111"/>
      <c r="T35" s="111"/>
      <c r="U35" s="112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100</v>
      </c>
      <c r="O37" s="108"/>
      <c r="P37" s="108"/>
      <c r="Q37" s="109"/>
      <c r="R37" s="107">
        <v>100</v>
      </c>
      <c r="S37" s="108"/>
      <c r="T37" s="108"/>
      <c r="U37" s="109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100</v>
      </c>
      <c r="O38" s="111"/>
      <c r="P38" s="111"/>
      <c r="Q38" s="112"/>
      <c r="R38" s="110">
        <v>100</v>
      </c>
      <c r="S38" s="111"/>
      <c r="T38" s="111"/>
      <c r="U38" s="112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07">
        <v>100</v>
      </c>
      <c r="C40" s="108"/>
      <c r="D40" s="108"/>
      <c r="E40" s="109"/>
      <c r="F40" s="107">
        <v>100</v>
      </c>
      <c r="G40" s="108"/>
      <c r="H40" s="108"/>
      <c r="I40" s="109"/>
      <c r="J40" s="107">
        <v>100</v>
      </c>
      <c r="K40" s="108"/>
      <c r="L40" s="108"/>
      <c r="M40" s="109"/>
      <c r="N40" s="107">
        <v>100</v>
      </c>
      <c r="O40" s="108"/>
      <c r="P40" s="108"/>
      <c r="Q40" s="109"/>
      <c r="R40" s="107">
        <v>100</v>
      </c>
      <c r="S40" s="108"/>
      <c r="T40" s="108"/>
      <c r="U40" s="109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10">
        <v>100</v>
      </c>
      <c r="C41" s="111"/>
      <c r="D41" s="111"/>
      <c r="E41" s="112"/>
      <c r="F41" s="110">
        <v>100</v>
      </c>
      <c r="G41" s="111"/>
      <c r="H41" s="111"/>
      <c r="I41" s="112"/>
      <c r="J41" s="110">
        <v>100</v>
      </c>
      <c r="K41" s="111"/>
      <c r="L41" s="111"/>
      <c r="M41" s="112"/>
      <c r="N41" s="110">
        <v>100</v>
      </c>
      <c r="O41" s="111"/>
      <c r="P41" s="111"/>
      <c r="Q41" s="112"/>
      <c r="R41" s="110">
        <v>100</v>
      </c>
      <c r="S41" s="111"/>
      <c r="T41" s="111"/>
      <c r="U41" s="112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43" ht="15.75" thickBot="1" x14ac:dyDescent="0.3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43" ht="26.25" customHeight="1" thickBot="1" x14ac:dyDescent="0.3">
      <c r="A3" s="62" t="s">
        <v>20</v>
      </c>
      <c r="B3" s="127" t="s">
        <v>15</v>
      </c>
      <c r="C3" s="128"/>
      <c r="D3" s="128"/>
      <c r="E3" s="128"/>
      <c r="F3" s="128"/>
      <c r="G3" s="128"/>
      <c r="H3" s="129"/>
      <c r="I3" s="127" t="s">
        <v>28</v>
      </c>
      <c r="J3" s="128"/>
      <c r="K3" s="128"/>
      <c r="L3" s="128"/>
      <c r="M3" s="128"/>
      <c r="N3" s="128"/>
      <c r="O3" s="129"/>
      <c r="P3" s="130" t="s">
        <v>29</v>
      </c>
      <c r="Q3" s="131"/>
      <c r="R3" s="131"/>
      <c r="S3" s="131"/>
      <c r="T3" s="131"/>
      <c r="U3" s="131"/>
      <c r="V3" s="132"/>
      <c r="W3" s="128" t="s">
        <v>30</v>
      </c>
      <c r="X3" s="128"/>
      <c r="Y3" s="128"/>
      <c r="Z3" s="128"/>
      <c r="AA3" s="128"/>
      <c r="AB3" s="128"/>
      <c r="AC3" s="128"/>
      <c r="AD3" s="127" t="s">
        <v>31</v>
      </c>
      <c r="AE3" s="128"/>
      <c r="AF3" s="128"/>
      <c r="AG3" s="128"/>
      <c r="AH3" s="128"/>
      <c r="AI3" s="128"/>
      <c r="AJ3" s="129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20" t="s">
        <v>15</v>
      </c>
      <c r="C24" s="121"/>
      <c r="D24" s="121"/>
      <c r="E24" s="122"/>
      <c r="F24" s="120" t="s">
        <v>28</v>
      </c>
      <c r="G24" s="121"/>
      <c r="H24" s="121"/>
      <c r="I24" s="122"/>
      <c r="J24" s="120" t="s">
        <v>29</v>
      </c>
      <c r="K24" s="123"/>
      <c r="L24" s="123"/>
      <c r="M24" s="124"/>
      <c r="N24" s="120" t="s">
        <v>30</v>
      </c>
      <c r="O24" s="121"/>
      <c r="P24" s="121"/>
      <c r="Q24" s="122"/>
      <c r="R24" s="120" t="s">
        <v>31</v>
      </c>
      <c r="S24" s="121"/>
      <c r="T24" s="121"/>
      <c r="U24" s="122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07">
        <v>100</v>
      </c>
      <c r="C25" s="108"/>
      <c r="D25" s="108"/>
      <c r="E25" s="109"/>
      <c r="F25" s="107">
        <v>100</v>
      </c>
      <c r="G25" s="108"/>
      <c r="H25" s="108"/>
      <c r="I25" s="109"/>
      <c r="J25" s="107">
        <v>100</v>
      </c>
      <c r="K25" s="108"/>
      <c r="L25" s="108"/>
      <c r="M25" s="109"/>
      <c r="N25" s="107">
        <v>100</v>
      </c>
      <c r="O25" s="108"/>
      <c r="P25" s="108"/>
      <c r="Q25" s="109"/>
      <c r="R25" s="107">
        <v>100</v>
      </c>
      <c r="S25" s="108"/>
      <c r="T25" s="108"/>
      <c r="U25" s="109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10">
        <v>100</v>
      </c>
      <c r="C26" s="111"/>
      <c r="D26" s="111"/>
      <c r="E26" s="112"/>
      <c r="F26" s="110">
        <v>100</v>
      </c>
      <c r="G26" s="111"/>
      <c r="H26" s="111"/>
      <c r="I26" s="112"/>
      <c r="J26" s="110">
        <v>100</v>
      </c>
      <c r="K26" s="111"/>
      <c r="L26" s="111"/>
      <c r="M26" s="112"/>
      <c r="N26" s="110">
        <v>100</v>
      </c>
      <c r="O26" s="111"/>
      <c r="P26" s="111"/>
      <c r="Q26" s="112"/>
      <c r="R26" s="110">
        <v>100</v>
      </c>
      <c r="S26" s="111"/>
      <c r="T26" s="111"/>
      <c r="U26" s="112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>
        <v>100</v>
      </c>
      <c r="S28" s="108"/>
      <c r="T28" s="108"/>
      <c r="U28" s="109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110">
        <v>100</v>
      </c>
      <c r="S29" s="111"/>
      <c r="T29" s="111"/>
      <c r="U29" s="112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>
        <v>100</v>
      </c>
      <c r="S31" s="108"/>
      <c r="T31" s="108"/>
      <c r="U31" s="109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>
        <v>100</v>
      </c>
      <c r="S32" s="111"/>
      <c r="T32" s="111"/>
      <c r="U32" s="112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07">
        <v>100</v>
      </c>
      <c r="C34" s="108"/>
      <c r="D34" s="108"/>
      <c r="E34" s="109"/>
      <c r="F34" s="107">
        <v>100</v>
      </c>
      <c r="G34" s="108"/>
      <c r="H34" s="108"/>
      <c r="I34" s="109"/>
      <c r="J34" s="107">
        <v>100</v>
      </c>
      <c r="K34" s="108"/>
      <c r="L34" s="108"/>
      <c r="M34" s="109"/>
      <c r="N34" s="107">
        <v>100</v>
      </c>
      <c r="O34" s="108"/>
      <c r="P34" s="108"/>
      <c r="Q34" s="109"/>
      <c r="R34" s="107">
        <v>100</v>
      </c>
      <c r="S34" s="108"/>
      <c r="T34" s="108"/>
      <c r="U34" s="109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10">
        <v>100</v>
      </c>
      <c r="C35" s="111"/>
      <c r="D35" s="111"/>
      <c r="E35" s="112"/>
      <c r="F35" s="110">
        <v>100</v>
      </c>
      <c r="G35" s="111"/>
      <c r="H35" s="111"/>
      <c r="I35" s="112"/>
      <c r="J35" s="110">
        <v>100</v>
      </c>
      <c r="K35" s="111"/>
      <c r="L35" s="111"/>
      <c r="M35" s="112"/>
      <c r="N35" s="110">
        <v>100</v>
      </c>
      <c r="O35" s="111"/>
      <c r="P35" s="111"/>
      <c r="Q35" s="112"/>
      <c r="R35" s="110">
        <v>100</v>
      </c>
      <c r="S35" s="111"/>
      <c r="T35" s="111"/>
      <c r="U35" s="112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100</v>
      </c>
      <c r="O37" s="108"/>
      <c r="P37" s="108"/>
      <c r="Q37" s="109"/>
      <c r="R37" s="107">
        <v>100</v>
      </c>
      <c r="S37" s="108"/>
      <c r="T37" s="108"/>
      <c r="U37" s="109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100</v>
      </c>
      <c r="O38" s="111"/>
      <c r="P38" s="111"/>
      <c r="Q38" s="112"/>
      <c r="R38" s="110">
        <v>100</v>
      </c>
      <c r="S38" s="111"/>
      <c r="T38" s="111"/>
      <c r="U38" s="112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07">
        <v>100</v>
      </c>
      <c r="C40" s="108"/>
      <c r="D40" s="108"/>
      <c r="E40" s="109"/>
      <c r="F40" s="107">
        <v>100</v>
      </c>
      <c r="G40" s="108"/>
      <c r="H40" s="108"/>
      <c r="I40" s="109"/>
      <c r="J40" s="107">
        <v>100</v>
      </c>
      <c r="K40" s="108"/>
      <c r="L40" s="108"/>
      <c r="M40" s="109"/>
      <c r="N40" s="107">
        <v>100</v>
      </c>
      <c r="O40" s="108"/>
      <c r="P40" s="108"/>
      <c r="Q40" s="109"/>
      <c r="R40" s="107">
        <v>100</v>
      </c>
      <c r="S40" s="108"/>
      <c r="T40" s="108"/>
      <c r="U40" s="109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10">
        <v>100</v>
      </c>
      <c r="C41" s="111"/>
      <c r="D41" s="111"/>
      <c r="E41" s="112"/>
      <c r="F41" s="110">
        <v>100</v>
      </c>
      <c r="G41" s="111"/>
      <c r="H41" s="111"/>
      <c r="I41" s="112"/>
      <c r="J41" s="110">
        <v>100</v>
      </c>
      <c r="K41" s="111"/>
      <c r="L41" s="111"/>
      <c r="M41" s="112"/>
      <c r="N41" s="110">
        <v>100</v>
      </c>
      <c r="O41" s="111"/>
      <c r="P41" s="111"/>
      <c r="Q41" s="112"/>
      <c r="R41" s="110">
        <v>100</v>
      </c>
      <c r="S41" s="111"/>
      <c r="T41" s="111"/>
      <c r="U41" s="112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5" t="s">
        <v>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43" ht="15.75" thickBot="1" x14ac:dyDescent="0.3">
      <c r="A2" s="126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43" ht="26.25" customHeight="1" thickBot="1" x14ac:dyDescent="0.3">
      <c r="A3" s="62" t="s">
        <v>20</v>
      </c>
      <c r="B3" s="127" t="s">
        <v>31</v>
      </c>
      <c r="C3" s="128"/>
      <c r="D3" s="128"/>
      <c r="E3" s="128"/>
      <c r="F3" s="128"/>
      <c r="G3" s="128"/>
      <c r="H3" s="129"/>
      <c r="I3" s="127" t="s">
        <v>34</v>
      </c>
      <c r="J3" s="128"/>
      <c r="K3" s="128"/>
      <c r="L3" s="128"/>
      <c r="M3" s="128"/>
      <c r="N3" s="128"/>
      <c r="O3" s="129"/>
      <c r="P3" s="130" t="s">
        <v>35</v>
      </c>
      <c r="Q3" s="131"/>
      <c r="R3" s="131"/>
      <c r="S3" s="131"/>
      <c r="T3" s="131"/>
      <c r="U3" s="131"/>
      <c r="V3" s="132"/>
      <c r="W3" s="128" t="s">
        <v>36</v>
      </c>
      <c r="X3" s="128"/>
      <c r="Y3" s="128"/>
      <c r="Z3" s="128"/>
      <c r="AA3" s="128"/>
      <c r="AB3" s="128"/>
      <c r="AC3" s="128"/>
      <c r="AD3" s="127" t="s">
        <v>37</v>
      </c>
      <c r="AE3" s="128"/>
      <c r="AF3" s="128"/>
      <c r="AG3" s="128"/>
      <c r="AH3" s="128"/>
      <c r="AI3" s="128"/>
      <c r="AJ3" s="129"/>
      <c r="AK3" s="127" t="s">
        <v>38</v>
      </c>
      <c r="AL3" s="128"/>
      <c r="AM3" s="128"/>
      <c r="AN3" s="128"/>
      <c r="AO3" s="128"/>
      <c r="AP3" s="128"/>
      <c r="AQ3" s="129"/>
    </row>
    <row r="4" spans="1:43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  <c r="AK4" s="113"/>
      <c r="AL4" s="114"/>
      <c r="AM4" s="114"/>
      <c r="AN4" s="114"/>
      <c r="AO4" s="114"/>
      <c r="AP4" s="114"/>
      <c r="AQ4" s="115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20" t="s">
        <v>31</v>
      </c>
      <c r="C24" s="121"/>
      <c r="D24" s="121"/>
      <c r="E24" s="122"/>
      <c r="F24" s="120" t="s">
        <v>34</v>
      </c>
      <c r="G24" s="121"/>
      <c r="H24" s="121"/>
      <c r="I24" s="122"/>
      <c r="J24" s="120" t="s">
        <v>35</v>
      </c>
      <c r="K24" s="123"/>
      <c r="L24" s="123"/>
      <c r="M24" s="124"/>
      <c r="N24" s="120" t="s">
        <v>36</v>
      </c>
      <c r="O24" s="121"/>
      <c r="P24" s="121"/>
      <c r="Q24" s="122"/>
      <c r="R24" s="120" t="s">
        <v>37</v>
      </c>
      <c r="S24" s="121"/>
      <c r="T24" s="121"/>
      <c r="U24" s="122"/>
      <c r="V24" s="120" t="s">
        <v>38</v>
      </c>
      <c r="W24" s="121"/>
      <c r="X24" s="121"/>
      <c r="Y24" s="122"/>
      <c r="AB24" s="14" t="s">
        <v>14</v>
      </c>
    </row>
    <row r="25" spans="1:43" ht="17.25" customHeight="1" thickBot="1" x14ac:dyDescent="0.3">
      <c r="A25" s="3" t="s">
        <v>13</v>
      </c>
      <c r="B25" s="107">
        <v>100</v>
      </c>
      <c r="C25" s="108"/>
      <c r="D25" s="108"/>
      <c r="E25" s="109"/>
      <c r="F25" s="107">
        <v>100</v>
      </c>
      <c r="G25" s="108"/>
      <c r="H25" s="108"/>
      <c r="I25" s="109"/>
      <c r="J25" s="107">
        <v>100</v>
      </c>
      <c r="K25" s="108"/>
      <c r="L25" s="108"/>
      <c r="M25" s="109"/>
      <c r="N25" s="107">
        <v>100</v>
      </c>
      <c r="O25" s="108"/>
      <c r="P25" s="108"/>
      <c r="Q25" s="109"/>
      <c r="R25" s="107">
        <v>100</v>
      </c>
      <c r="S25" s="108"/>
      <c r="T25" s="108"/>
      <c r="U25" s="109"/>
      <c r="V25" s="107">
        <v>100</v>
      </c>
      <c r="W25" s="108"/>
      <c r="X25" s="108"/>
      <c r="Y25" s="109"/>
      <c r="AB25" s="11" t="s">
        <v>12</v>
      </c>
    </row>
    <row r="26" spans="1:43" ht="16.5" customHeight="1" thickBot="1" x14ac:dyDescent="0.3">
      <c r="A26" s="2" t="s">
        <v>11</v>
      </c>
      <c r="B26" s="110">
        <v>100</v>
      </c>
      <c r="C26" s="111"/>
      <c r="D26" s="111"/>
      <c r="E26" s="112"/>
      <c r="F26" s="110">
        <v>100</v>
      </c>
      <c r="G26" s="111"/>
      <c r="H26" s="111"/>
      <c r="I26" s="112"/>
      <c r="J26" s="110">
        <v>100</v>
      </c>
      <c r="K26" s="111"/>
      <c r="L26" s="111"/>
      <c r="M26" s="112"/>
      <c r="N26" s="110">
        <v>100</v>
      </c>
      <c r="O26" s="111"/>
      <c r="P26" s="111"/>
      <c r="Q26" s="112"/>
      <c r="R26" s="110">
        <v>100</v>
      </c>
      <c r="S26" s="111"/>
      <c r="T26" s="111"/>
      <c r="U26" s="112"/>
      <c r="V26" s="110">
        <v>100</v>
      </c>
      <c r="W26" s="111"/>
      <c r="X26" s="111"/>
      <c r="Y26" s="112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>
        <v>100</v>
      </c>
      <c r="S28" s="108"/>
      <c r="T28" s="108"/>
      <c r="U28" s="109"/>
      <c r="V28" s="107">
        <v>100</v>
      </c>
      <c r="W28" s="108"/>
      <c r="X28" s="108"/>
      <c r="Y28" s="109"/>
      <c r="Z28" s="10"/>
      <c r="AB28" s="10"/>
      <c r="AD28" s="10"/>
    </row>
    <row r="29" spans="1:43" ht="15.75" thickBot="1" x14ac:dyDescent="0.3">
      <c r="A29" s="2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110">
        <v>100</v>
      </c>
      <c r="S29" s="111"/>
      <c r="T29" s="111"/>
      <c r="U29" s="112"/>
      <c r="V29" s="110">
        <v>100</v>
      </c>
      <c r="W29" s="111"/>
      <c r="X29" s="111"/>
      <c r="Y29" s="112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>
        <v>100</v>
      </c>
      <c r="S31" s="108"/>
      <c r="T31" s="108"/>
      <c r="U31" s="109"/>
      <c r="V31" s="107">
        <v>100</v>
      </c>
      <c r="W31" s="108"/>
      <c r="X31" s="108"/>
      <c r="Y31" s="109"/>
      <c r="Z31" s="10"/>
    </row>
    <row r="32" spans="1:43" ht="15.75" thickBot="1" x14ac:dyDescent="0.3">
      <c r="A32" s="2" t="s">
        <v>7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>
        <v>100</v>
      </c>
      <c r="S32" s="111"/>
      <c r="T32" s="111"/>
      <c r="U32" s="112"/>
      <c r="V32" s="110">
        <v>100</v>
      </c>
      <c r="W32" s="111"/>
      <c r="X32" s="111"/>
      <c r="Y32" s="112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107">
        <v>100</v>
      </c>
      <c r="C34" s="108"/>
      <c r="D34" s="108"/>
      <c r="E34" s="109"/>
      <c r="F34" s="107">
        <v>100</v>
      </c>
      <c r="G34" s="108"/>
      <c r="H34" s="108"/>
      <c r="I34" s="109"/>
      <c r="J34" s="107">
        <v>100</v>
      </c>
      <c r="K34" s="108"/>
      <c r="L34" s="108"/>
      <c r="M34" s="109"/>
      <c r="N34" s="107">
        <v>100</v>
      </c>
      <c r="O34" s="108"/>
      <c r="P34" s="108"/>
      <c r="Q34" s="109"/>
      <c r="R34" s="107">
        <v>100</v>
      </c>
      <c r="S34" s="108"/>
      <c r="T34" s="108"/>
      <c r="U34" s="109"/>
      <c r="V34" s="107">
        <v>100</v>
      </c>
      <c r="W34" s="108"/>
      <c r="X34" s="108"/>
      <c r="Y34" s="109"/>
    </row>
    <row r="35" spans="1:25" ht="18" customHeight="1" thickBot="1" x14ac:dyDescent="0.3">
      <c r="A35" s="2" t="s">
        <v>5</v>
      </c>
      <c r="B35" s="110">
        <v>100</v>
      </c>
      <c r="C35" s="111"/>
      <c r="D35" s="111"/>
      <c r="E35" s="112"/>
      <c r="F35" s="110">
        <v>100</v>
      </c>
      <c r="G35" s="111"/>
      <c r="H35" s="111"/>
      <c r="I35" s="112"/>
      <c r="J35" s="110">
        <v>100</v>
      </c>
      <c r="K35" s="111"/>
      <c r="L35" s="111"/>
      <c r="M35" s="112"/>
      <c r="N35" s="110">
        <v>100</v>
      </c>
      <c r="O35" s="111"/>
      <c r="P35" s="111"/>
      <c r="Q35" s="112"/>
      <c r="R35" s="110">
        <v>100</v>
      </c>
      <c r="S35" s="111"/>
      <c r="T35" s="111"/>
      <c r="U35" s="112"/>
      <c r="V35" s="110">
        <v>100</v>
      </c>
      <c r="W35" s="111"/>
      <c r="X35" s="111"/>
      <c r="Y35" s="112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100</v>
      </c>
      <c r="O37" s="108"/>
      <c r="P37" s="108"/>
      <c r="Q37" s="109"/>
      <c r="R37" s="107">
        <v>100</v>
      </c>
      <c r="S37" s="108"/>
      <c r="T37" s="108"/>
      <c r="U37" s="109"/>
      <c r="V37" s="107">
        <v>100</v>
      </c>
      <c r="W37" s="108"/>
      <c r="X37" s="108"/>
      <c r="Y37" s="109"/>
    </row>
    <row r="38" spans="1:25" ht="19.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100</v>
      </c>
      <c r="O38" s="111"/>
      <c r="P38" s="111"/>
      <c r="Q38" s="112"/>
      <c r="R38" s="110">
        <v>100</v>
      </c>
      <c r="S38" s="111"/>
      <c r="T38" s="111"/>
      <c r="U38" s="112"/>
      <c r="V38" s="110">
        <v>100</v>
      </c>
      <c r="W38" s="111"/>
      <c r="X38" s="111"/>
      <c r="Y38" s="112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107">
        <v>100</v>
      </c>
      <c r="C40" s="108"/>
      <c r="D40" s="108"/>
      <c r="E40" s="109"/>
      <c r="F40" s="107">
        <v>100</v>
      </c>
      <c r="G40" s="108"/>
      <c r="H40" s="108"/>
      <c r="I40" s="109"/>
      <c r="J40" s="107">
        <v>100</v>
      </c>
      <c r="K40" s="108"/>
      <c r="L40" s="108"/>
      <c r="M40" s="109"/>
      <c r="N40" s="107">
        <v>100</v>
      </c>
      <c r="O40" s="108"/>
      <c r="P40" s="108"/>
      <c r="Q40" s="109"/>
      <c r="R40" s="107">
        <v>100</v>
      </c>
      <c r="S40" s="108"/>
      <c r="T40" s="108"/>
      <c r="U40" s="109"/>
      <c r="V40" s="107">
        <v>100</v>
      </c>
      <c r="W40" s="108"/>
      <c r="X40" s="108"/>
      <c r="Y40" s="109"/>
    </row>
    <row r="41" spans="1:25" ht="18" customHeight="1" thickBot="1" x14ac:dyDescent="0.3">
      <c r="A41" s="2" t="s">
        <v>1</v>
      </c>
      <c r="B41" s="110">
        <v>100</v>
      </c>
      <c r="C41" s="111"/>
      <c r="D41" s="111"/>
      <c r="E41" s="112"/>
      <c r="F41" s="110">
        <v>100</v>
      </c>
      <c r="G41" s="111"/>
      <c r="H41" s="111"/>
      <c r="I41" s="112"/>
      <c r="J41" s="110">
        <v>100</v>
      </c>
      <c r="K41" s="111"/>
      <c r="L41" s="111"/>
      <c r="M41" s="112"/>
      <c r="N41" s="110">
        <v>100</v>
      </c>
      <c r="O41" s="111"/>
      <c r="P41" s="111"/>
      <c r="Q41" s="112"/>
      <c r="R41" s="110">
        <v>100</v>
      </c>
      <c r="S41" s="111"/>
      <c r="T41" s="111"/>
      <c r="U41" s="112"/>
      <c r="V41" s="110">
        <v>100</v>
      </c>
      <c r="W41" s="111"/>
      <c r="X41" s="111"/>
      <c r="Y41" s="112"/>
    </row>
    <row r="44" spans="1:25" x14ac:dyDescent="0.25">
      <c r="A44" t="s">
        <v>0</v>
      </c>
    </row>
  </sheetData>
  <mergeCells count="92"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  <mergeCell ref="AK3:AQ3"/>
    <mergeCell ref="AK4:AQ4"/>
    <mergeCell ref="V24:Y24"/>
    <mergeCell ref="V25:Y25"/>
    <mergeCell ref="V26:Y26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1:E41"/>
    <mergeCell ref="F41:I41"/>
    <mergeCell ref="J41:M41"/>
    <mergeCell ref="N41:Q41"/>
    <mergeCell ref="R41:U41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15.75" thickBot="1" x14ac:dyDescent="0.3">
      <c r="A2" s="126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26.25" customHeight="1" thickBot="1" x14ac:dyDescent="0.3">
      <c r="A3" s="62" t="s">
        <v>20</v>
      </c>
      <c r="B3" s="127" t="s">
        <v>38</v>
      </c>
      <c r="C3" s="128"/>
      <c r="D3" s="128"/>
      <c r="E3" s="128"/>
      <c r="F3" s="128"/>
      <c r="G3" s="128"/>
      <c r="H3" s="129"/>
      <c r="I3" s="127" t="s">
        <v>40</v>
      </c>
      <c r="J3" s="128"/>
      <c r="K3" s="128"/>
      <c r="L3" s="128"/>
      <c r="M3" s="128"/>
      <c r="N3" s="128"/>
      <c r="O3" s="129"/>
      <c r="P3" s="130" t="s">
        <v>41</v>
      </c>
      <c r="Q3" s="131"/>
      <c r="R3" s="131"/>
      <c r="S3" s="131"/>
      <c r="T3" s="131"/>
      <c r="U3" s="131"/>
      <c r="V3" s="132"/>
      <c r="W3" s="128" t="s">
        <v>42</v>
      </c>
      <c r="X3" s="128"/>
      <c r="Y3" s="128"/>
      <c r="Z3" s="128"/>
      <c r="AA3" s="128"/>
      <c r="AB3" s="128"/>
      <c r="AC3" s="128"/>
      <c r="AD3" s="127" t="s">
        <v>39</v>
      </c>
      <c r="AE3" s="128"/>
      <c r="AF3" s="128"/>
      <c r="AG3" s="128"/>
      <c r="AH3" s="128"/>
      <c r="AI3" s="128"/>
      <c r="AJ3" s="129"/>
    </row>
    <row r="4" spans="1:36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20" t="s">
        <v>38</v>
      </c>
      <c r="C24" s="121"/>
      <c r="D24" s="121"/>
      <c r="E24" s="122"/>
      <c r="F24" s="120" t="s">
        <v>40</v>
      </c>
      <c r="G24" s="121"/>
      <c r="H24" s="121"/>
      <c r="I24" s="122"/>
      <c r="J24" s="120" t="s">
        <v>41</v>
      </c>
      <c r="K24" s="123"/>
      <c r="L24" s="123"/>
      <c r="M24" s="124"/>
      <c r="N24" s="120" t="s">
        <v>42</v>
      </c>
      <c r="O24" s="121"/>
      <c r="P24" s="121"/>
      <c r="Q24" s="122"/>
      <c r="R24" s="120" t="s">
        <v>39</v>
      </c>
      <c r="S24" s="121"/>
      <c r="T24" s="121"/>
      <c r="U24" s="122"/>
      <c r="X24" s="14" t="s">
        <v>14</v>
      </c>
    </row>
    <row r="25" spans="1:39" ht="17.25" customHeight="1" thickBot="1" x14ac:dyDescent="0.3">
      <c r="A25" s="3" t="s">
        <v>13</v>
      </c>
      <c r="B25" s="107">
        <v>100</v>
      </c>
      <c r="C25" s="108"/>
      <c r="D25" s="108"/>
      <c r="E25" s="109"/>
      <c r="F25" s="107">
        <v>100</v>
      </c>
      <c r="G25" s="108"/>
      <c r="H25" s="108"/>
      <c r="I25" s="109"/>
      <c r="J25" s="107">
        <v>100</v>
      </c>
      <c r="K25" s="108"/>
      <c r="L25" s="108"/>
      <c r="M25" s="109"/>
      <c r="N25" s="107">
        <v>100</v>
      </c>
      <c r="O25" s="108"/>
      <c r="P25" s="108"/>
      <c r="Q25" s="109"/>
      <c r="R25" s="107">
        <v>100</v>
      </c>
      <c r="S25" s="108"/>
      <c r="T25" s="108"/>
      <c r="U25" s="109"/>
      <c r="X25" s="11" t="s">
        <v>12</v>
      </c>
    </row>
    <row r="26" spans="1:39" ht="16.5" customHeight="1" thickBot="1" x14ac:dyDescent="0.3">
      <c r="A26" s="2" t="s">
        <v>11</v>
      </c>
      <c r="B26" s="110">
        <v>100</v>
      </c>
      <c r="C26" s="111"/>
      <c r="D26" s="111"/>
      <c r="E26" s="112"/>
      <c r="F26" s="110">
        <v>100</v>
      </c>
      <c r="G26" s="111"/>
      <c r="H26" s="111"/>
      <c r="I26" s="112"/>
      <c r="J26" s="110">
        <v>100</v>
      </c>
      <c r="K26" s="111"/>
      <c r="L26" s="111"/>
      <c r="M26" s="112"/>
      <c r="N26" s="110">
        <v>100</v>
      </c>
      <c r="O26" s="111"/>
      <c r="P26" s="111"/>
      <c r="Q26" s="112"/>
      <c r="R26" s="110">
        <v>100</v>
      </c>
      <c r="S26" s="111"/>
      <c r="T26" s="111"/>
      <c r="U26" s="112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>
        <v>100</v>
      </c>
      <c r="S28" s="108"/>
      <c r="T28" s="108"/>
      <c r="U28" s="109"/>
      <c r="Z28" s="10"/>
      <c r="AB28" s="10"/>
      <c r="AD28" s="10"/>
    </row>
    <row r="29" spans="1:39" ht="15.75" thickBot="1" x14ac:dyDescent="0.3">
      <c r="A29" s="2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110">
        <v>100</v>
      </c>
      <c r="S29" s="111"/>
      <c r="T29" s="111"/>
      <c r="U29" s="112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>
        <v>100</v>
      </c>
      <c r="S31" s="108"/>
      <c r="T31" s="108"/>
      <c r="U31" s="109"/>
      <c r="Z31" s="10"/>
    </row>
    <row r="32" spans="1:39" ht="15.75" thickBot="1" x14ac:dyDescent="0.3">
      <c r="A32" s="2" t="s">
        <v>7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>
        <v>100</v>
      </c>
      <c r="S32" s="111"/>
      <c r="T32" s="111"/>
      <c r="U32" s="112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107">
        <v>100</v>
      </c>
      <c r="C34" s="108"/>
      <c r="D34" s="108"/>
      <c r="E34" s="109"/>
      <c r="F34" s="107">
        <v>100</v>
      </c>
      <c r="G34" s="108"/>
      <c r="H34" s="108"/>
      <c r="I34" s="109"/>
      <c r="J34" s="107">
        <v>100</v>
      </c>
      <c r="K34" s="108"/>
      <c r="L34" s="108"/>
      <c r="M34" s="109"/>
      <c r="N34" s="107">
        <v>100</v>
      </c>
      <c r="O34" s="108"/>
      <c r="P34" s="108"/>
      <c r="Q34" s="109"/>
      <c r="R34" s="107">
        <v>100</v>
      </c>
      <c r="S34" s="108"/>
      <c r="T34" s="108"/>
      <c r="U34" s="109"/>
    </row>
    <row r="35" spans="1:21" ht="18" customHeight="1" thickBot="1" x14ac:dyDescent="0.3">
      <c r="A35" s="2" t="s">
        <v>5</v>
      </c>
      <c r="B35" s="110">
        <v>100</v>
      </c>
      <c r="C35" s="111"/>
      <c r="D35" s="111"/>
      <c r="E35" s="112"/>
      <c r="F35" s="110">
        <v>100</v>
      </c>
      <c r="G35" s="111"/>
      <c r="H35" s="111"/>
      <c r="I35" s="112"/>
      <c r="J35" s="110">
        <v>100</v>
      </c>
      <c r="K35" s="111"/>
      <c r="L35" s="111"/>
      <c r="M35" s="112"/>
      <c r="N35" s="110">
        <v>100</v>
      </c>
      <c r="O35" s="111"/>
      <c r="P35" s="111"/>
      <c r="Q35" s="112"/>
      <c r="R35" s="110">
        <v>100</v>
      </c>
      <c r="S35" s="111"/>
      <c r="T35" s="111"/>
      <c r="U35" s="112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100</v>
      </c>
      <c r="O37" s="108"/>
      <c r="P37" s="108"/>
      <c r="Q37" s="109"/>
      <c r="R37" s="107">
        <v>100</v>
      </c>
      <c r="S37" s="108"/>
      <c r="T37" s="108"/>
      <c r="U37" s="109"/>
    </row>
    <row r="38" spans="1:21" ht="19.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100</v>
      </c>
      <c r="O38" s="111"/>
      <c r="P38" s="111"/>
      <c r="Q38" s="112"/>
      <c r="R38" s="110">
        <v>100</v>
      </c>
      <c r="S38" s="111"/>
      <c r="T38" s="111"/>
      <c r="U38" s="112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107">
        <v>100</v>
      </c>
      <c r="C40" s="108"/>
      <c r="D40" s="108"/>
      <c r="E40" s="109"/>
      <c r="F40" s="107">
        <v>100</v>
      </c>
      <c r="G40" s="108"/>
      <c r="H40" s="108"/>
      <c r="I40" s="109"/>
      <c r="J40" s="107">
        <v>100</v>
      </c>
      <c r="K40" s="108"/>
      <c r="L40" s="108"/>
      <c r="M40" s="109"/>
      <c r="N40" s="107">
        <v>100</v>
      </c>
      <c r="O40" s="108"/>
      <c r="P40" s="108"/>
      <c r="Q40" s="109"/>
      <c r="R40" s="107">
        <v>100</v>
      </c>
      <c r="S40" s="108"/>
      <c r="T40" s="108"/>
      <c r="U40" s="109"/>
    </row>
    <row r="41" spans="1:21" ht="18" customHeight="1" thickBot="1" x14ac:dyDescent="0.3">
      <c r="A41" s="2" t="s">
        <v>1</v>
      </c>
      <c r="B41" s="110">
        <v>100</v>
      </c>
      <c r="C41" s="111"/>
      <c r="D41" s="111"/>
      <c r="E41" s="112"/>
      <c r="F41" s="110">
        <v>100</v>
      </c>
      <c r="G41" s="111"/>
      <c r="H41" s="111"/>
      <c r="I41" s="112"/>
      <c r="J41" s="110">
        <v>100</v>
      </c>
      <c r="K41" s="111"/>
      <c r="L41" s="111"/>
      <c r="M41" s="112"/>
      <c r="N41" s="110">
        <v>100</v>
      </c>
      <c r="O41" s="111"/>
      <c r="P41" s="111"/>
      <c r="Q41" s="112"/>
      <c r="R41" s="110">
        <v>100</v>
      </c>
      <c r="S41" s="111"/>
      <c r="T41" s="111"/>
      <c r="U41" s="112"/>
    </row>
    <row r="44" spans="1:21" x14ac:dyDescent="0.25">
      <c r="A44" t="s">
        <v>0</v>
      </c>
    </row>
  </sheetData>
  <mergeCells count="77"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5" sqref="X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15.75" thickBot="1" x14ac:dyDescent="0.3">
      <c r="A2" s="126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26.25" customHeight="1" thickBot="1" x14ac:dyDescent="0.3">
      <c r="A3" s="62" t="s">
        <v>20</v>
      </c>
      <c r="B3" s="127" t="s">
        <v>39</v>
      </c>
      <c r="C3" s="128"/>
      <c r="D3" s="128"/>
      <c r="E3" s="128"/>
      <c r="F3" s="128"/>
      <c r="G3" s="128"/>
      <c r="H3" s="129"/>
      <c r="I3" s="127" t="s">
        <v>45</v>
      </c>
      <c r="J3" s="128"/>
      <c r="K3" s="128"/>
      <c r="L3" s="128"/>
      <c r="M3" s="128"/>
      <c r="N3" s="128"/>
      <c r="O3" s="129"/>
      <c r="P3" s="130" t="s">
        <v>46</v>
      </c>
      <c r="Q3" s="131"/>
      <c r="R3" s="131"/>
      <c r="S3" s="131"/>
      <c r="T3" s="131"/>
      <c r="U3" s="131"/>
      <c r="V3" s="132"/>
      <c r="W3" s="128" t="s">
        <v>49</v>
      </c>
      <c r="X3" s="128"/>
      <c r="Y3" s="128"/>
      <c r="Z3" s="128"/>
      <c r="AA3" s="128"/>
      <c r="AB3" s="128"/>
      <c r="AC3" s="128"/>
      <c r="AD3" s="127" t="s">
        <v>50</v>
      </c>
      <c r="AE3" s="128"/>
      <c r="AF3" s="128"/>
      <c r="AG3" s="128"/>
      <c r="AH3" s="128"/>
      <c r="AI3" s="128"/>
      <c r="AJ3" s="129"/>
    </row>
    <row r="4" spans="1:36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800</v>
      </c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800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>
        <v>306</v>
      </c>
      <c r="AE15" s="40">
        <v>306</v>
      </c>
      <c r="AF15" s="40">
        <v>306</v>
      </c>
      <c r="AG15" s="40">
        <v>306</v>
      </c>
      <c r="AH15" s="40">
        <v>306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>
        <v>117</v>
      </c>
      <c r="AE16" s="35">
        <v>117</v>
      </c>
      <c r="AF16" s="35">
        <v>117</v>
      </c>
      <c r="AG16" s="35">
        <v>117</v>
      </c>
      <c r="AH16" s="35">
        <v>117</v>
      </c>
      <c r="AI16" s="35">
        <v>97</v>
      </c>
      <c r="AJ16" s="35">
        <v>97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>
        <v>306</v>
      </c>
      <c r="AE18" s="40">
        <v>306</v>
      </c>
      <c r="AF18" s="40">
        <v>306</v>
      </c>
      <c r="AG18" s="40">
        <v>306</v>
      </c>
      <c r="AH18" s="40">
        <v>306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>
        <v>117</v>
      </c>
      <c r="AE19" s="35">
        <v>117</v>
      </c>
      <c r="AF19" s="35">
        <v>117</v>
      </c>
      <c r="AG19" s="35">
        <v>117</v>
      </c>
      <c r="AH19" s="35">
        <v>117</v>
      </c>
      <c r="AI19" s="35">
        <v>97</v>
      </c>
      <c r="AJ19" s="35">
        <v>97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J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>
        <f t="shared" si="0"/>
        <v>4512</v>
      </c>
      <c r="AE21" s="22">
        <f t="shared" si="0"/>
        <v>4512</v>
      </c>
      <c r="AF21" s="22">
        <f t="shared" si="0"/>
        <v>4512</v>
      </c>
      <c r="AG21" s="22">
        <f t="shared" si="0"/>
        <v>4512</v>
      </c>
      <c r="AH21" s="22">
        <f t="shared" si="0"/>
        <v>4512</v>
      </c>
      <c r="AI21" s="22">
        <f t="shared" si="0"/>
        <v>4410</v>
      </c>
      <c r="AJ21" s="22">
        <f t="shared" si="0"/>
        <v>4210</v>
      </c>
    </row>
    <row r="22" spans="1:39" ht="19.5" customHeight="1" thickBot="1" x14ac:dyDescent="0.3">
      <c r="A22" s="70" t="s">
        <v>1</v>
      </c>
      <c r="B22" s="21">
        <f t="shared" ref="B22:AJ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>
        <f t="shared" si="1"/>
        <v>4134</v>
      </c>
      <c r="AE22" s="21">
        <f t="shared" si="1"/>
        <v>4134</v>
      </c>
      <c r="AF22" s="21">
        <f t="shared" si="1"/>
        <v>4134</v>
      </c>
      <c r="AG22" s="21">
        <f t="shared" si="1"/>
        <v>4134</v>
      </c>
      <c r="AH22" s="21">
        <f t="shared" si="1"/>
        <v>4134</v>
      </c>
      <c r="AI22" s="21">
        <f t="shared" si="1"/>
        <v>4094</v>
      </c>
      <c r="AJ22" s="21">
        <f t="shared" si="1"/>
        <v>3894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20" t="s">
        <v>39</v>
      </c>
      <c r="C24" s="121"/>
      <c r="D24" s="121"/>
      <c r="E24" s="122"/>
      <c r="F24" s="120" t="s">
        <v>45</v>
      </c>
      <c r="G24" s="121"/>
      <c r="H24" s="121"/>
      <c r="I24" s="122"/>
      <c r="J24" s="120" t="s">
        <v>46</v>
      </c>
      <c r="K24" s="123"/>
      <c r="L24" s="123"/>
      <c r="M24" s="124"/>
      <c r="N24" s="120" t="s">
        <v>49</v>
      </c>
      <c r="O24" s="121"/>
      <c r="P24" s="121"/>
      <c r="Q24" s="122"/>
      <c r="R24" s="120" t="s">
        <v>50</v>
      </c>
      <c r="S24" s="121"/>
      <c r="T24" s="121"/>
      <c r="U24" s="122"/>
      <c r="X24" s="14" t="s">
        <v>14</v>
      </c>
    </row>
    <row r="25" spans="1:39" ht="17.25" customHeight="1" thickBot="1" x14ac:dyDescent="0.3">
      <c r="A25" s="69" t="s">
        <v>13</v>
      </c>
      <c r="B25" s="107">
        <v>100</v>
      </c>
      <c r="C25" s="108"/>
      <c r="D25" s="108"/>
      <c r="E25" s="109"/>
      <c r="F25" s="107">
        <v>100</v>
      </c>
      <c r="G25" s="108"/>
      <c r="H25" s="108"/>
      <c r="I25" s="109"/>
      <c r="J25" s="107">
        <v>100</v>
      </c>
      <c r="K25" s="108"/>
      <c r="L25" s="108"/>
      <c r="M25" s="109"/>
      <c r="N25" s="107">
        <v>100</v>
      </c>
      <c r="O25" s="108"/>
      <c r="P25" s="108"/>
      <c r="Q25" s="109"/>
      <c r="R25" s="107">
        <v>100</v>
      </c>
      <c r="S25" s="108"/>
      <c r="T25" s="108"/>
      <c r="U25" s="109"/>
      <c r="X25" s="11" t="s">
        <v>12</v>
      </c>
    </row>
    <row r="26" spans="1:39" ht="16.5" customHeight="1" thickBot="1" x14ac:dyDescent="0.3">
      <c r="A26" s="70" t="s">
        <v>11</v>
      </c>
      <c r="B26" s="110">
        <v>100</v>
      </c>
      <c r="C26" s="111"/>
      <c r="D26" s="111"/>
      <c r="E26" s="112"/>
      <c r="F26" s="110">
        <v>100</v>
      </c>
      <c r="G26" s="111"/>
      <c r="H26" s="111"/>
      <c r="I26" s="112"/>
      <c r="J26" s="110">
        <v>100</v>
      </c>
      <c r="K26" s="111"/>
      <c r="L26" s="111"/>
      <c r="M26" s="112"/>
      <c r="N26" s="110">
        <v>100</v>
      </c>
      <c r="O26" s="111"/>
      <c r="P26" s="111"/>
      <c r="Q26" s="112"/>
      <c r="R26" s="110">
        <v>100</v>
      </c>
      <c r="S26" s="111"/>
      <c r="T26" s="111"/>
      <c r="U26" s="112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>
        <v>100</v>
      </c>
      <c r="S28" s="108"/>
      <c r="T28" s="108"/>
      <c r="U28" s="109"/>
      <c r="Z28" s="10"/>
      <c r="AB28" s="10"/>
      <c r="AD28" s="10"/>
    </row>
    <row r="29" spans="1:39" ht="15.75" thickBot="1" x14ac:dyDescent="0.3">
      <c r="A29" s="70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110">
        <v>100</v>
      </c>
      <c r="S29" s="111"/>
      <c r="T29" s="111"/>
      <c r="U29" s="112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>
        <v>100</v>
      </c>
      <c r="S31" s="108"/>
      <c r="T31" s="108"/>
      <c r="U31" s="109"/>
      <c r="Z31" s="10"/>
    </row>
    <row r="32" spans="1:39" ht="15.75" thickBot="1" x14ac:dyDescent="0.3">
      <c r="A32" s="70" t="s">
        <v>7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>
        <v>100</v>
      </c>
      <c r="S32" s="111"/>
      <c r="T32" s="111"/>
      <c r="U32" s="112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107">
        <v>100</v>
      </c>
      <c r="C34" s="108"/>
      <c r="D34" s="108"/>
      <c r="E34" s="109"/>
      <c r="F34" s="107">
        <v>100</v>
      </c>
      <c r="G34" s="108"/>
      <c r="H34" s="108"/>
      <c r="I34" s="109"/>
      <c r="J34" s="107">
        <v>100</v>
      </c>
      <c r="K34" s="108"/>
      <c r="L34" s="108"/>
      <c r="M34" s="109"/>
      <c r="N34" s="107">
        <v>100</v>
      </c>
      <c r="O34" s="108"/>
      <c r="P34" s="108"/>
      <c r="Q34" s="109"/>
      <c r="R34" s="107">
        <v>100</v>
      </c>
      <c r="S34" s="108"/>
      <c r="T34" s="108"/>
      <c r="U34" s="109"/>
    </row>
    <row r="35" spans="1:21" ht="18" customHeight="1" thickBot="1" x14ac:dyDescent="0.3">
      <c r="A35" s="70" t="s">
        <v>5</v>
      </c>
      <c r="B35" s="110">
        <v>100</v>
      </c>
      <c r="C35" s="111"/>
      <c r="D35" s="111"/>
      <c r="E35" s="112"/>
      <c r="F35" s="110">
        <v>100</v>
      </c>
      <c r="G35" s="111"/>
      <c r="H35" s="111"/>
      <c r="I35" s="112"/>
      <c r="J35" s="110">
        <v>100</v>
      </c>
      <c r="K35" s="111"/>
      <c r="L35" s="111"/>
      <c r="M35" s="112"/>
      <c r="N35" s="110">
        <v>100</v>
      </c>
      <c r="O35" s="111"/>
      <c r="P35" s="111"/>
      <c r="Q35" s="112"/>
      <c r="R35" s="110">
        <v>100</v>
      </c>
      <c r="S35" s="111"/>
      <c r="T35" s="111"/>
      <c r="U35" s="112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100</v>
      </c>
      <c r="O37" s="108"/>
      <c r="P37" s="108"/>
      <c r="Q37" s="109"/>
      <c r="R37" s="107">
        <v>100</v>
      </c>
      <c r="S37" s="108"/>
      <c r="T37" s="108"/>
      <c r="U37" s="109"/>
    </row>
    <row r="38" spans="1:21" ht="19.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100</v>
      </c>
      <c r="O38" s="111"/>
      <c r="P38" s="111"/>
      <c r="Q38" s="112"/>
      <c r="R38" s="110">
        <v>100</v>
      </c>
      <c r="S38" s="111"/>
      <c r="T38" s="111"/>
      <c r="U38" s="112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107">
        <v>100</v>
      </c>
      <c r="C40" s="108"/>
      <c r="D40" s="108"/>
      <c r="E40" s="109"/>
      <c r="F40" s="107">
        <v>100</v>
      </c>
      <c r="G40" s="108"/>
      <c r="H40" s="108"/>
      <c r="I40" s="109"/>
      <c r="J40" s="107">
        <v>100</v>
      </c>
      <c r="K40" s="108"/>
      <c r="L40" s="108"/>
      <c r="M40" s="109"/>
      <c r="N40" s="107">
        <v>100</v>
      </c>
      <c r="O40" s="108"/>
      <c r="P40" s="108"/>
      <c r="Q40" s="109"/>
      <c r="R40" s="107">
        <v>100</v>
      </c>
      <c r="S40" s="108"/>
      <c r="T40" s="108"/>
      <c r="U40" s="109"/>
    </row>
    <row r="41" spans="1:21" ht="18" customHeight="1" thickBot="1" x14ac:dyDescent="0.3">
      <c r="A41" s="70" t="s">
        <v>1</v>
      </c>
      <c r="B41" s="110">
        <v>100</v>
      </c>
      <c r="C41" s="111"/>
      <c r="D41" s="111"/>
      <c r="E41" s="112"/>
      <c r="F41" s="110">
        <v>100</v>
      </c>
      <c r="G41" s="111"/>
      <c r="H41" s="111"/>
      <c r="I41" s="112"/>
      <c r="J41" s="110">
        <v>100</v>
      </c>
      <c r="K41" s="111"/>
      <c r="L41" s="111"/>
      <c r="M41" s="112"/>
      <c r="N41" s="110">
        <v>100</v>
      </c>
      <c r="O41" s="111"/>
      <c r="P41" s="111"/>
      <c r="Q41" s="112"/>
      <c r="R41" s="110">
        <v>100</v>
      </c>
      <c r="S41" s="111"/>
      <c r="T41" s="111"/>
      <c r="U41" s="112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D32" sqref="AD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5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43" ht="15.75" thickBot="1" x14ac:dyDescent="0.3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43" ht="26.25" customHeight="1" thickBot="1" x14ac:dyDescent="0.3">
      <c r="A3" s="62" t="s">
        <v>20</v>
      </c>
      <c r="B3" s="127" t="s">
        <v>50</v>
      </c>
      <c r="C3" s="128"/>
      <c r="D3" s="128"/>
      <c r="E3" s="128"/>
      <c r="F3" s="128"/>
      <c r="G3" s="128"/>
      <c r="H3" s="129"/>
      <c r="I3" s="127" t="s">
        <v>53</v>
      </c>
      <c r="J3" s="128"/>
      <c r="K3" s="128"/>
      <c r="L3" s="128"/>
      <c r="M3" s="128"/>
      <c r="N3" s="128"/>
      <c r="O3" s="129"/>
      <c r="P3" s="130" t="s">
        <v>54</v>
      </c>
      <c r="Q3" s="131"/>
      <c r="R3" s="131"/>
      <c r="S3" s="131"/>
      <c r="T3" s="131"/>
      <c r="U3" s="131"/>
      <c r="V3" s="132"/>
      <c r="W3" s="128" t="s">
        <v>55</v>
      </c>
      <c r="X3" s="128"/>
      <c r="Y3" s="128"/>
      <c r="Z3" s="128"/>
      <c r="AA3" s="128"/>
      <c r="AB3" s="128"/>
      <c r="AC3" s="128"/>
      <c r="AD3" s="127" t="s">
        <v>56</v>
      </c>
      <c r="AE3" s="128"/>
      <c r="AF3" s="128"/>
      <c r="AG3" s="128"/>
      <c r="AH3" s="128"/>
      <c r="AI3" s="128"/>
      <c r="AJ3" s="129"/>
      <c r="AK3" s="127" t="s">
        <v>57</v>
      </c>
      <c r="AL3" s="128"/>
      <c r="AM3" s="128"/>
      <c r="AN3" s="128"/>
      <c r="AO3" s="128"/>
      <c r="AP3" s="128"/>
      <c r="AQ3" s="129"/>
    </row>
    <row r="4" spans="1:43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  <c r="AK4" s="113"/>
      <c r="AL4" s="114"/>
      <c r="AM4" s="114"/>
      <c r="AN4" s="114"/>
      <c r="AO4" s="114"/>
      <c r="AP4" s="114"/>
      <c r="AQ4" s="115"/>
    </row>
    <row r="5" spans="1:43" ht="15.75" thickBot="1" x14ac:dyDescent="0.3">
      <c r="A5" s="60" t="s">
        <v>23</v>
      </c>
      <c r="B5" s="58">
        <v>26</v>
      </c>
      <c r="C5" s="59">
        <v>27</v>
      </c>
      <c r="D5" s="58">
        <v>28</v>
      </c>
      <c r="E5" s="59">
        <v>29</v>
      </c>
      <c r="F5" s="58">
        <v>30</v>
      </c>
      <c r="G5" s="57">
        <v>31</v>
      </c>
      <c r="H5" s="56">
        <v>1</v>
      </c>
      <c r="I5" s="59">
        <v>2</v>
      </c>
      <c r="J5" s="58">
        <v>3</v>
      </c>
      <c r="K5" s="58">
        <v>4</v>
      </c>
      <c r="L5" s="58">
        <v>5</v>
      </c>
      <c r="M5" s="58">
        <v>6</v>
      </c>
      <c r="N5" s="58">
        <v>7</v>
      </c>
      <c r="O5" s="58">
        <v>8</v>
      </c>
      <c r="P5" s="58">
        <v>9</v>
      </c>
      <c r="Q5" s="59">
        <v>10</v>
      </c>
      <c r="R5" s="58">
        <v>11</v>
      </c>
      <c r="S5" s="59">
        <v>12</v>
      </c>
      <c r="T5" s="58">
        <v>13</v>
      </c>
      <c r="U5" s="59">
        <v>14</v>
      </c>
      <c r="V5" s="58">
        <v>15</v>
      </c>
      <c r="W5" s="59">
        <v>16</v>
      </c>
      <c r="X5" s="58">
        <v>17</v>
      </c>
      <c r="Y5" s="59">
        <v>18</v>
      </c>
      <c r="Z5" s="58">
        <v>19</v>
      </c>
      <c r="AA5" s="59">
        <v>20</v>
      </c>
      <c r="AB5" s="58">
        <v>21</v>
      </c>
      <c r="AC5" s="59">
        <v>22</v>
      </c>
      <c r="AD5" s="58">
        <v>23</v>
      </c>
      <c r="AE5" s="58">
        <v>24</v>
      </c>
      <c r="AF5" s="73">
        <v>25</v>
      </c>
      <c r="AG5" s="58">
        <v>26</v>
      </c>
      <c r="AH5" s="58">
        <v>27</v>
      </c>
      <c r="AI5" s="58">
        <v>28</v>
      </c>
      <c r="AJ5" s="73">
        <v>29</v>
      </c>
      <c r="AK5" s="58">
        <v>30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71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800</v>
      </c>
      <c r="I6" s="40">
        <v>800</v>
      </c>
      <c r="J6" s="40">
        <v>800</v>
      </c>
      <c r="K6" s="40">
        <v>800</v>
      </c>
      <c r="L6" s="40">
        <v>800</v>
      </c>
      <c r="M6" s="40">
        <v>800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800</v>
      </c>
      <c r="AE6" s="53">
        <v>800</v>
      </c>
      <c r="AF6" s="53">
        <v>800</v>
      </c>
      <c r="AG6" s="53">
        <v>800</v>
      </c>
      <c r="AH6" s="53">
        <v>800</v>
      </c>
      <c r="AI6" s="53">
        <v>800</v>
      </c>
      <c r="AJ6" s="53">
        <v>800</v>
      </c>
      <c r="AK6" s="53">
        <v>800</v>
      </c>
      <c r="AL6" s="53">
        <v>1000</v>
      </c>
      <c r="AM6" s="53">
        <v>1000</v>
      </c>
      <c r="AN6" s="53">
        <v>1000</v>
      </c>
      <c r="AO6" s="53">
        <v>1000</v>
      </c>
      <c r="AP6" s="53">
        <v>1000</v>
      </c>
      <c r="AQ6" s="40">
        <v>1000</v>
      </c>
    </row>
    <row r="7" spans="1:43" ht="15.75" thickBot="1" x14ac:dyDescent="0.3">
      <c r="A7" s="7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800</v>
      </c>
      <c r="I7" s="35">
        <v>800</v>
      </c>
      <c r="J7" s="35">
        <v>800</v>
      </c>
      <c r="K7" s="35">
        <v>800</v>
      </c>
      <c r="L7" s="35">
        <v>800</v>
      </c>
      <c r="M7" s="35">
        <v>800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800</v>
      </c>
      <c r="AE7" s="49">
        <v>800</v>
      </c>
      <c r="AF7" s="49">
        <v>800</v>
      </c>
      <c r="AG7" s="49">
        <v>800</v>
      </c>
      <c r="AH7" s="49">
        <v>800</v>
      </c>
      <c r="AI7" s="49">
        <v>800</v>
      </c>
      <c r="AJ7" s="49">
        <v>800</v>
      </c>
      <c r="AK7" s="49">
        <v>800</v>
      </c>
      <c r="AL7" s="49">
        <v>1000</v>
      </c>
      <c r="AM7" s="49">
        <v>1000</v>
      </c>
      <c r="AN7" s="49">
        <v>1000</v>
      </c>
      <c r="AO7" s="49">
        <v>1000</v>
      </c>
      <c r="AP7" s="49">
        <v>1000</v>
      </c>
      <c r="AQ7" s="35">
        <v>1000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71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800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800</v>
      </c>
      <c r="AI9" s="53">
        <v>1000</v>
      </c>
      <c r="AJ9" s="53">
        <v>1000</v>
      </c>
      <c r="AK9" s="53">
        <v>1000</v>
      </c>
      <c r="AL9" s="53">
        <v>1000</v>
      </c>
      <c r="AM9" s="53">
        <v>1000</v>
      </c>
      <c r="AN9" s="53">
        <v>1000</v>
      </c>
      <c r="AO9" s="53">
        <v>1000</v>
      </c>
      <c r="AP9" s="53">
        <v>1000</v>
      </c>
      <c r="AQ9" s="40">
        <v>1000</v>
      </c>
    </row>
    <row r="10" spans="1:43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500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500</v>
      </c>
      <c r="AI10" s="49">
        <v>1000</v>
      </c>
      <c r="AJ10" s="49">
        <v>1000</v>
      </c>
      <c r="AK10" s="49">
        <v>1000</v>
      </c>
      <c r="AL10" s="49">
        <v>700</v>
      </c>
      <c r="AM10" s="49">
        <v>700</v>
      </c>
      <c r="AN10" s="49">
        <v>700</v>
      </c>
      <c r="AO10" s="49">
        <v>700</v>
      </c>
      <c r="AP10" s="49">
        <v>700</v>
      </c>
      <c r="AQ10" s="35">
        <v>700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7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306</v>
      </c>
      <c r="C15" s="40">
        <v>306</v>
      </c>
      <c r="D15" s="40">
        <v>306</v>
      </c>
      <c r="E15" s="40">
        <v>306</v>
      </c>
      <c r="F15" s="40">
        <v>306</v>
      </c>
      <c r="G15" s="40">
        <v>255</v>
      </c>
      <c r="H15" s="40">
        <v>255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255</v>
      </c>
      <c r="O15" s="40">
        <v>255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  <c r="AK15" s="40">
        <v>255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117</v>
      </c>
      <c r="C16" s="35">
        <v>117</v>
      </c>
      <c r="D16" s="35">
        <v>117</v>
      </c>
      <c r="E16" s="35">
        <v>117</v>
      </c>
      <c r="F16" s="35">
        <v>117</v>
      </c>
      <c r="G16" s="35">
        <v>97</v>
      </c>
      <c r="H16" s="35">
        <v>97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97</v>
      </c>
      <c r="O16" s="35">
        <v>97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97</v>
      </c>
      <c r="V16" s="35">
        <v>97</v>
      </c>
      <c r="W16" s="35">
        <v>97</v>
      </c>
      <c r="X16" s="35">
        <v>97</v>
      </c>
      <c r="Y16" s="35">
        <v>97</v>
      </c>
      <c r="Z16" s="35">
        <v>97</v>
      </c>
      <c r="AA16" s="35">
        <v>97</v>
      </c>
      <c r="AB16" s="35">
        <v>97</v>
      </c>
      <c r="AC16" s="35">
        <v>97</v>
      </c>
      <c r="AD16" s="35">
        <v>97</v>
      </c>
      <c r="AE16" s="35">
        <v>97</v>
      </c>
      <c r="AF16" s="35">
        <v>97</v>
      </c>
      <c r="AG16" s="35">
        <v>97</v>
      </c>
      <c r="AH16" s="35">
        <v>97</v>
      </c>
      <c r="AI16" s="35">
        <v>97</v>
      </c>
      <c r="AJ16" s="35">
        <v>97</v>
      </c>
      <c r="AK16" s="35">
        <v>97</v>
      </c>
      <c r="AL16" s="35">
        <v>135</v>
      </c>
      <c r="AM16" s="35">
        <v>135</v>
      </c>
      <c r="AN16" s="35">
        <v>135</v>
      </c>
      <c r="AO16" s="35">
        <v>135</v>
      </c>
      <c r="AP16" s="35">
        <v>135</v>
      </c>
      <c r="AQ16" s="35">
        <v>135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306</v>
      </c>
      <c r="C18" s="40">
        <v>306</v>
      </c>
      <c r="D18" s="40">
        <v>306</v>
      </c>
      <c r="E18" s="40">
        <v>306</v>
      </c>
      <c r="F18" s="40">
        <v>306</v>
      </c>
      <c r="G18" s="40">
        <v>255</v>
      </c>
      <c r="H18" s="40">
        <v>255</v>
      </c>
      <c r="I18" s="40">
        <v>306</v>
      </c>
      <c r="J18" s="40">
        <v>306</v>
      </c>
      <c r="K18" s="40">
        <v>306</v>
      </c>
      <c r="L18" s="40">
        <v>306</v>
      </c>
      <c r="M18" s="40">
        <v>306</v>
      </c>
      <c r="N18" s="40">
        <v>255</v>
      </c>
      <c r="O18" s="40">
        <v>255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  <c r="AK18" s="40">
        <v>255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117</v>
      </c>
      <c r="C19" s="35">
        <v>117</v>
      </c>
      <c r="D19" s="35">
        <v>117</v>
      </c>
      <c r="E19" s="35">
        <v>117</v>
      </c>
      <c r="F19" s="35">
        <v>117</v>
      </c>
      <c r="G19" s="35">
        <v>97</v>
      </c>
      <c r="H19" s="35">
        <v>97</v>
      </c>
      <c r="I19" s="35">
        <v>117</v>
      </c>
      <c r="J19" s="35">
        <v>117</v>
      </c>
      <c r="K19" s="35">
        <v>117</v>
      </c>
      <c r="L19" s="35">
        <v>117</v>
      </c>
      <c r="M19" s="35">
        <v>117</v>
      </c>
      <c r="N19" s="35">
        <v>97</v>
      </c>
      <c r="O19" s="35">
        <v>97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97</v>
      </c>
      <c r="V19" s="35">
        <v>97</v>
      </c>
      <c r="W19" s="35">
        <v>97</v>
      </c>
      <c r="X19" s="35">
        <v>97</v>
      </c>
      <c r="Y19" s="35">
        <v>97</v>
      </c>
      <c r="Z19" s="35">
        <v>97</v>
      </c>
      <c r="AA19" s="35">
        <v>97</v>
      </c>
      <c r="AB19" s="35">
        <v>97</v>
      </c>
      <c r="AC19" s="35">
        <v>97</v>
      </c>
      <c r="AD19" s="35">
        <v>97</v>
      </c>
      <c r="AE19" s="35">
        <v>97</v>
      </c>
      <c r="AF19" s="35">
        <v>97</v>
      </c>
      <c r="AG19" s="35">
        <v>97</v>
      </c>
      <c r="AH19" s="35">
        <v>97</v>
      </c>
      <c r="AI19" s="35">
        <v>97</v>
      </c>
      <c r="AJ19" s="35">
        <v>97</v>
      </c>
      <c r="AK19" s="35">
        <v>97</v>
      </c>
      <c r="AL19" s="35">
        <v>135</v>
      </c>
      <c r="AM19" s="35">
        <v>135</v>
      </c>
      <c r="AN19" s="35">
        <v>135</v>
      </c>
      <c r="AO19" s="35">
        <v>135</v>
      </c>
      <c r="AP19" s="35">
        <v>135</v>
      </c>
      <c r="AQ19" s="35">
        <v>135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5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71" t="s">
        <v>2</v>
      </c>
      <c r="B21" s="22">
        <f t="shared" ref="B21:Q22" si="0">SUM(B6+B9+B12+B15+B18)</f>
        <v>4512</v>
      </c>
      <c r="C21" s="22">
        <f t="shared" si="0"/>
        <v>4512</v>
      </c>
      <c r="D21" s="22">
        <f t="shared" si="0"/>
        <v>4512</v>
      </c>
      <c r="E21" s="22">
        <f t="shared" si="0"/>
        <v>4512</v>
      </c>
      <c r="F21" s="22">
        <f t="shared" si="0"/>
        <v>4512</v>
      </c>
      <c r="G21" s="22">
        <f t="shared" si="0"/>
        <v>4410</v>
      </c>
      <c r="H21" s="22">
        <f t="shared" si="0"/>
        <v>4210</v>
      </c>
      <c r="I21" s="22">
        <f t="shared" si="0"/>
        <v>4006</v>
      </c>
      <c r="J21" s="22">
        <f t="shared" si="0"/>
        <v>4006</v>
      </c>
      <c r="K21" s="22">
        <f t="shared" si="0"/>
        <v>4006</v>
      </c>
      <c r="L21" s="22">
        <f t="shared" si="0"/>
        <v>4006</v>
      </c>
      <c r="M21" s="22">
        <f t="shared" si="0"/>
        <v>4006</v>
      </c>
      <c r="N21" s="22">
        <f t="shared" si="0"/>
        <v>4410</v>
      </c>
      <c r="O21" s="22">
        <f t="shared" si="0"/>
        <v>4410</v>
      </c>
      <c r="P21" s="22">
        <f t="shared" si="0"/>
        <v>4206</v>
      </c>
      <c r="Q21" s="22">
        <f t="shared" si="0"/>
        <v>4206</v>
      </c>
      <c r="R21" s="22">
        <f t="shared" ref="R21:AG22" si="1">SUM(R6+R9+R12+R15+R18)</f>
        <v>4206</v>
      </c>
      <c r="S21" s="22">
        <f t="shared" si="1"/>
        <v>4206</v>
      </c>
      <c r="T21" s="22">
        <f t="shared" si="1"/>
        <v>4206</v>
      </c>
      <c r="U21" s="22">
        <f t="shared" si="1"/>
        <v>4410</v>
      </c>
      <c r="V21" s="22">
        <f t="shared" si="1"/>
        <v>4210</v>
      </c>
      <c r="W21" s="22">
        <f t="shared" si="1"/>
        <v>4410</v>
      </c>
      <c r="X21" s="22">
        <f t="shared" si="1"/>
        <v>4410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4210</v>
      </c>
      <c r="AE21" s="22">
        <f t="shared" si="1"/>
        <v>4210</v>
      </c>
      <c r="AF21" s="22">
        <f t="shared" si="1"/>
        <v>4210</v>
      </c>
      <c r="AG21" s="22">
        <f t="shared" si="1"/>
        <v>4210</v>
      </c>
      <c r="AH21" s="22">
        <f t="shared" ref="AH21:AQ22" si="2">SUM(AH6+AH9+AH12+AH15+AH18)</f>
        <v>4010</v>
      </c>
      <c r="AI21" s="22">
        <f t="shared" si="2"/>
        <v>4210</v>
      </c>
      <c r="AJ21" s="22">
        <f t="shared" si="2"/>
        <v>4210</v>
      </c>
      <c r="AK21" s="22">
        <f t="shared" si="2"/>
        <v>4210</v>
      </c>
      <c r="AL21" s="22">
        <f t="shared" si="2"/>
        <v>4410</v>
      </c>
      <c r="AM21" s="22">
        <f t="shared" si="2"/>
        <v>4410</v>
      </c>
      <c r="AN21" s="22">
        <f t="shared" si="2"/>
        <v>4410</v>
      </c>
      <c r="AO21" s="22">
        <f t="shared" si="2"/>
        <v>4410</v>
      </c>
      <c r="AP21" s="22">
        <f t="shared" si="2"/>
        <v>4410</v>
      </c>
      <c r="AQ21" s="22">
        <f t="shared" si="2"/>
        <v>4410</v>
      </c>
    </row>
    <row r="22" spans="1:43" ht="19.5" customHeight="1" thickBot="1" x14ac:dyDescent="0.3">
      <c r="A22" s="72" t="s">
        <v>1</v>
      </c>
      <c r="B22" s="21">
        <f t="shared" si="0"/>
        <v>4134</v>
      </c>
      <c r="C22" s="21">
        <f t="shared" si="0"/>
        <v>4134</v>
      </c>
      <c r="D22" s="21">
        <f t="shared" si="0"/>
        <v>4134</v>
      </c>
      <c r="E22" s="21">
        <f t="shared" si="0"/>
        <v>4134</v>
      </c>
      <c r="F22" s="21">
        <f t="shared" si="0"/>
        <v>4134</v>
      </c>
      <c r="G22" s="21">
        <f t="shared" si="0"/>
        <v>4094</v>
      </c>
      <c r="H22" s="21">
        <f t="shared" si="0"/>
        <v>3894</v>
      </c>
      <c r="I22" s="21">
        <f t="shared" si="0"/>
        <v>3817</v>
      </c>
      <c r="J22" s="21">
        <f t="shared" si="0"/>
        <v>3817</v>
      </c>
      <c r="K22" s="21">
        <f t="shared" si="0"/>
        <v>3817</v>
      </c>
      <c r="L22" s="21">
        <f t="shared" si="0"/>
        <v>3817</v>
      </c>
      <c r="M22" s="21">
        <f t="shared" si="0"/>
        <v>3817</v>
      </c>
      <c r="N22" s="21">
        <f t="shared" si="0"/>
        <v>4094</v>
      </c>
      <c r="O22" s="21">
        <f t="shared" si="0"/>
        <v>4094</v>
      </c>
      <c r="P22" s="21">
        <f t="shared" si="0"/>
        <v>4017</v>
      </c>
      <c r="Q22" s="21">
        <f t="shared" si="0"/>
        <v>4017</v>
      </c>
      <c r="R22" s="21">
        <f t="shared" si="1"/>
        <v>4017</v>
      </c>
      <c r="S22" s="21">
        <f t="shared" si="1"/>
        <v>4017</v>
      </c>
      <c r="T22" s="21">
        <f t="shared" si="1"/>
        <v>4017</v>
      </c>
      <c r="U22" s="21">
        <f t="shared" si="1"/>
        <v>4094</v>
      </c>
      <c r="V22" s="21">
        <f t="shared" si="1"/>
        <v>3594</v>
      </c>
      <c r="W22" s="21">
        <f t="shared" si="1"/>
        <v>4094</v>
      </c>
      <c r="X22" s="21">
        <f t="shared" si="1"/>
        <v>4094</v>
      </c>
      <c r="Y22" s="21">
        <f t="shared" si="1"/>
        <v>4094</v>
      </c>
      <c r="Z22" s="21">
        <f t="shared" si="1"/>
        <v>4094</v>
      </c>
      <c r="AA22" s="21">
        <f t="shared" si="1"/>
        <v>4094</v>
      </c>
      <c r="AB22" s="21">
        <f t="shared" si="1"/>
        <v>4094</v>
      </c>
      <c r="AC22" s="21">
        <f t="shared" si="1"/>
        <v>4094</v>
      </c>
      <c r="AD22" s="21">
        <f t="shared" si="1"/>
        <v>3894</v>
      </c>
      <c r="AE22" s="21">
        <f t="shared" si="1"/>
        <v>3894</v>
      </c>
      <c r="AF22" s="21">
        <f t="shared" si="1"/>
        <v>3894</v>
      </c>
      <c r="AG22" s="21">
        <f t="shared" si="1"/>
        <v>3894</v>
      </c>
      <c r="AH22" s="21">
        <f t="shared" si="2"/>
        <v>3394</v>
      </c>
      <c r="AI22" s="21">
        <f t="shared" si="2"/>
        <v>3894</v>
      </c>
      <c r="AJ22" s="21">
        <f t="shared" si="2"/>
        <v>3894</v>
      </c>
      <c r="AK22" s="21">
        <f t="shared" si="2"/>
        <v>3894</v>
      </c>
      <c r="AL22" s="21">
        <f t="shared" si="2"/>
        <v>3870</v>
      </c>
      <c r="AM22" s="21">
        <f t="shared" si="2"/>
        <v>3870</v>
      </c>
      <c r="AN22" s="21">
        <f t="shared" si="2"/>
        <v>3870</v>
      </c>
      <c r="AO22" s="21">
        <f t="shared" si="2"/>
        <v>3870</v>
      </c>
      <c r="AP22" s="21">
        <f t="shared" si="2"/>
        <v>3870</v>
      </c>
      <c r="AQ22" s="21">
        <f t="shared" si="2"/>
        <v>3870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20" t="s">
        <v>50</v>
      </c>
      <c r="C24" s="121"/>
      <c r="D24" s="121"/>
      <c r="E24" s="122"/>
      <c r="F24" s="120" t="s">
        <v>53</v>
      </c>
      <c r="G24" s="121"/>
      <c r="H24" s="121"/>
      <c r="I24" s="122"/>
      <c r="J24" s="120" t="s">
        <v>54</v>
      </c>
      <c r="K24" s="123"/>
      <c r="L24" s="123"/>
      <c r="M24" s="124"/>
      <c r="N24" s="120" t="s">
        <v>55</v>
      </c>
      <c r="O24" s="121"/>
      <c r="P24" s="121"/>
      <c r="Q24" s="122"/>
      <c r="R24" s="120" t="s">
        <v>56</v>
      </c>
      <c r="S24" s="121"/>
      <c r="T24" s="121"/>
      <c r="U24" s="121"/>
      <c r="V24" s="120" t="s">
        <v>57</v>
      </c>
      <c r="W24" s="121"/>
      <c r="X24" s="121"/>
      <c r="Y24" s="122"/>
      <c r="AB24" s="14" t="s">
        <v>14</v>
      </c>
    </row>
    <row r="25" spans="1:43" ht="17.25" customHeight="1" thickBot="1" x14ac:dyDescent="0.3">
      <c r="A25" s="71" t="s">
        <v>13</v>
      </c>
      <c r="B25" s="107">
        <v>100</v>
      </c>
      <c r="C25" s="108"/>
      <c r="D25" s="108"/>
      <c r="E25" s="109"/>
      <c r="F25" s="139" t="s">
        <v>58</v>
      </c>
      <c r="G25" s="140"/>
      <c r="H25" s="140"/>
      <c r="I25" s="141"/>
      <c r="J25" s="139" t="s">
        <v>58</v>
      </c>
      <c r="K25" s="140"/>
      <c r="L25" s="140"/>
      <c r="M25" s="141"/>
      <c r="N25" s="139" t="s">
        <v>58</v>
      </c>
      <c r="O25" s="140"/>
      <c r="P25" s="140"/>
      <c r="Q25" s="141"/>
      <c r="R25" s="139" t="s">
        <v>58</v>
      </c>
      <c r="S25" s="140"/>
      <c r="T25" s="140"/>
      <c r="U25" s="140"/>
      <c r="V25" s="139" t="s">
        <v>58</v>
      </c>
      <c r="W25" s="140"/>
      <c r="X25" s="140"/>
      <c r="Y25" s="141"/>
      <c r="AB25" s="11" t="s">
        <v>60</v>
      </c>
    </row>
    <row r="26" spans="1:43" ht="16.5" customHeight="1" thickBot="1" x14ac:dyDescent="0.3">
      <c r="A26" s="72" t="s">
        <v>11</v>
      </c>
      <c r="B26" s="110">
        <v>100</v>
      </c>
      <c r="C26" s="111"/>
      <c r="D26" s="111"/>
      <c r="E26" s="112"/>
      <c r="F26" s="142" t="s">
        <v>58</v>
      </c>
      <c r="G26" s="143"/>
      <c r="H26" s="143"/>
      <c r="I26" s="144"/>
      <c r="J26" s="142" t="s">
        <v>58</v>
      </c>
      <c r="K26" s="143"/>
      <c r="L26" s="143"/>
      <c r="M26" s="144"/>
      <c r="N26" s="142" t="s">
        <v>58</v>
      </c>
      <c r="O26" s="143"/>
      <c r="P26" s="143"/>
      <c r="Q26" s="144"/>
      <c r="R26" s="142" t="s">
        <v>58</v>
      </c>
      <c r="S26" s="143"/>
      <c r="T26" s="143"/>
      <c r="U26" s="143"/>
      <c r="V26" s="142" t="s">
        <v>58</v>
      </c>
      <c r="W26" s="143"/>
      <c r="X26" s="143"/>
      <c r="Y26" s="144"/>
      <c r="AB26" s="74" t="s">
        <v>61</v>
      </c>
      <c r="AE26" s="12"/>
      <c r="AF26" s="10"/>
      <c r="AG26" s="12"/>
      <c r="AH26" s="10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6"/>
      <c r="V27" s="7"/>
      <c r="W27" s="6"/>
      <c r="X27" s="6"/>
      <c r="Y27" s="5"/>
      <c r="AB27" s="11" t="s">
        <v>62</v>
      </c>
      <c r="AD27" s="11"/>
      <c r="AF27" s="10"/>
      <c r="AH27" s="12"/>
    </row>
    <row r="28" spans="1:43" ht="15.75" thickBot="1" x14ac:dyDescent="0.3">
      <c r="A28" s="71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>
        <v>100</v>
      </c>
      <c r="S28" s="108"/>
      <c r="T28" s="108"/>
      <c r="U28" s="108"/>
      <c r="V28" s="107">
        <v>100</v>
      </c>
      <c r="W28" s="108"/>
      <c r="X28" s="108"/>
      <c r="Y28" s="109"/>
      <c r="AD28" s="10"/>
      <c r="AF28" s="10"/>
      <c r="AH28" s="10"/>
    </row>
    <row r="29" spans="1:43" ht="15.75" thickBot="1" x14ac:dyDescent="0.3">
      <c r="A29" s="72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110">
        <v>100</v>
      </c>
      <c r="S29" s="111"/>
      <c r="T29" s="111"/>
      <c r="U29" s="111"/>
      <c r="V29" s="110">
        <v>100</v>
      </c>
      <c r="W29" s="111"/>
      <c r="X29" s="111"/>
      <c r="Y29" s="112"/>
      <c r="AD29" s="10"/>
      <c r="AH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6"/>
      <c r="V30" s="7"/>
      <c r="W30" s="6"/>
      <c r="X30" s="6"/>
      <c r="Y30" s="5"/>
      <c r="AD30" s="11"/>
    </row>
    <row r="31" spans="1:43" ht="15.75" thickBot="1" x14ac:dyDescent="0.3">
      <c r="A31" s="71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>
        <v>100</v>
      </c>
      <c r="S31" s="108"/>
      <c r="T31" s="108"/>
      <c r="U31" s="108"/>
      <c r="V31" s="107">
        <v>100</v>
      </c>
      <c r="W31" s="108"/>
      <c r="X31" s="108"/>
      <c r="Y31" s="109"/>
      <c r="AD31" s="10"/>
    </row>
    <row r="32" spans="1:43" ht="15.75" thickBot="1" x14ac:dyDescent="0.3">
      <c r="A32" s="72" t="s">
        <v>63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>
        <v>100</v>
      </c>
      <c r="S32" s="111"/>
      <c r="T32" s="111"/>
      <c r="U32" s="111"/>
      <c r="V32" s="110">
        <v>100</v>
      </c>
      <c r="W32" s="111"/>
      <c r="X32" s="111"/>
      <c r="Y32" s="112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6"/>
      <c r="V33" s="7"/>
      <c r="W33" s="6"/>
      <c r="X33" s="6"/>
      <c r="Y33" s="5"/>
    </row>
    <row r="34" spans="1:25" ht="18.75" customHeight="1" thickBot="1" x14ac:dyDescent="0.3">
      <c r="A34" s="71" t="s">
        <v>6</v>
      </c>
      <c r="B34" s="107">
        <v>100</v>
      </c>
      <c r="C34" s="108"/>
      <c r="D34" s="108"/>
      <c r="E34" s="109"/>
      <c r="F34" s="107">
        <v>100</v>
      </c>
      <c r="G34" s="108"/>
      <c r="H34" s="108"/>
      <c r="I34" s="109"/>
      <c r="J34" s="107">
        <v>100</v>
      </c>
      <c r="K34" s="108"/>
      <c r="L34" s="108"/>
      <c r="M34" s="109"/>
      <c r="N34" s="107">
        <v>9</v>
      </c>
      <c r="O34" s="108"/>
      <c r="P34" s="108"/>
      <c r="Q34" s="109"/>
      <c r="R34" s="107">
        <v>9</v>
      </c>
      <c r="S34" s="108"/>
      <c r="T34" s="108"/>
      <c r="U34" s="108"/>
      <c r="V34" s="133">
        <f>23/255*100</f>
        <v>9.0196078431372548</v>
      </c>
      <c r="W34" s="134"/>
      <c r="X34" s="134"/>
      <c r="Y34" s="135"/>
    </row>
    <row r="35" spans="1:25" ht="18" customHeight="1" thickBot="1" x14ac:dyDescent="0.3">
      <c r="A35" s="72" t="s">
        <v>5</v>
      </c>
      <c r="B35" s="110">
        <v>100</v>
      </c>
      <c r="C35" s="111"/>
      <c r="D35" s="111"/>
      <c r="E35" s="112"/>
      <c r="F35" s="110">
        <v>100</v>
      </c>
      <c r="G35" s="111"/>
      <c r="H35" s="111"/>
      <c r="I35" s="112"/>
      <c r="J35" s="110">
        <v>100</v>
      </c>
      <c r="K35" s="111"/>
      <c r="L35" s="111"/>
      <c r="M35" s="112"/>
      <c r="N35" s="110">
        <v>15</v>
      </c>
      <c r="O35" s="111"/>
      <c r="P35" s="111"/>
      <c r="Q35" s="112"/>
      <c r="R35" s="110">
        <v>77</v>
      </c>
      <c r="S35" s="111"/>
      <c r="T35" s="111"/>
      <c r="U35" s="111"/>
      <c r="V35" s="136">
        <f>60/97*100</f>
        <v>61.855670103092784</v>
      </c>
      <c r="W35" s="137"/>
      <c r="X35" s="137"/>
      <c r="Y35" s="138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6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100</v>
      </c>
      <c r="O37" s="108"/>
      <c r="P37" s="108"/>
      <c r="Q37" s="109"/>
      <c r="R37" s="107">
        <v>100</v>
      </c>
      <c r="S37" s="108"/>
      <c r="T37" s="108"/>
      <c r="U37" s="108"/>
      <c r="V37" s="107">
        <v>100</v>
      </c>
      <c r="W37" s="108"/>
      <c r="X37" s="108"/>
      <c r="Y37" s="109"/>
    </row>
    <row r="38" spans="1:25" ht="19.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100</v>
      </c>
      <c r="O38" s="111"/>
      <c r="P38" s="111"/>
      <c r="Q38" s="112"/>
      <c r="R38" s="110">
        <v>100</v>
      </c>
      <c r="S38" s="111"/>
      <c r="T38" s="111"/>
      <c r="U38" s="111"/>
      <c r="V38" s="110">
        <v>100</v>
      </c>
      <c r="W38" s="111"/>
      <c r="X38" s="111"/>
      <c r="Y38" s="112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6"/>
      <c r="V39" s="7"/>
      <c r="W39" s="6"/>
      <c r="X39" s="6"/>
      <c r="Y39" s="5"/>
    </row>
    <row r="40" spans="1:25" ht="18.75" customHeight="1" thickBot="1" x14ac:dyDescent="0.3">
      <c r="A40" s="71" t="s">
        <v>2</v>
      </c>
      <c r="B40" s="107">
        <v>100</v>
      </c>
      <c r="C40" s="108"/>
      <c r="D40" s="108"/>
      <c r="E40" s="109"/>
      <c r="F40" s="107">
        <v>100</v>
      </c>
      <c r="G40" s="108"/>
      <c r="H40" s="108"/>
      <c r="I40" s="109"/>
      <c r="J40" s="107">
        <v>100</v>
      </c>
      <c r="K40" s="108"/>
      <c r="L40" s="108"/>
      <c r="M40" s="109"/>
      <c r="N40" s="133">
        <f>(N28+N31+N34+N37)/4</f>
        <v>77.25</v>
      </c>
      <c r="O40" s="134"/>
      <c r="P40" s="134"/>
      <c r="Q40" s="135"/>
      <c r="R40" s="133">
        <f>(R28+R31+R34+R37)/4</f>
        <v>77.25</v>
      </c>
      <c r="S40" s="134"/>
      <c r="T40" s="134"/>
      <c r="U40" s="135"/>
      <c r="V40" s="133">
        <f>(V28+V31+V34+V37)/4</f>
        <v>77.254901960784309</v>
      </c>
      <c r="W40" s="134"/>
      <c r="X40" s="134"/>
      <c r="Y40" s="135"/>
    </row>
    <row r="41" spans="1:25" ht="18" customHeight="1" thickBot="1" x14ac:dyDescent="0.3">
      <c r="A41" s="72" t="s">
        <v>1</v>
      </c>
      <c r="B41" s="110">
        <v>100</v>
      </c>
      <c r="C41" s="111"/>
      <c r="D41" s="111"/>
      <c r="E41" s="112"/>
      <c r="F41" s="110">
        <v>100</v>
      </c>
      <c r="G41" s="111"/>
      <c r="H41" s="111"/>
      <c r="I41" s="112"/>
      <c r="J41" s="110">
        <v>100</v>
      </c>
      <c r="K41" s="111"/>
      <c r="L41" s="111"/>
      <c r="M41" s="112"/>
      <c r="N41" s="136">
        <f>(N29+N32+N35+N38)/4</f>
        <v>78.75</v>
      </c>
      <c r="O41" s="137"/>
      <c r="P41" s="137"/>
      <c r="Q41" s="138"/>
      <c r="R41" s="136">
        <f>(R29+R32+R35+R38)/4</f>
        <v>94.25</v>
      </c>
      <c r="S41" s="137"/>
      <c r="T41" s="137"/>
      <c r="U41" s="137"/>
      <c r="V41" s="136">
        <f>(V29+V32+V35+V38)/4</f>
        <v>90.463917525773198</v>
      </c>
      <c r="W41" s="137"/>
      <c r="X41" s="137"/>
      <c r="Y41" s="138"/>
    </row>
    <row r="44" spans="1:25" x14ac:dyDescent="0.25">
      <c r="A44" t="s">
        <v>59</v>
      </c>
    </row>
  </sheetData>
  <mergeCells count="92">
    <mergeCell ref="AK3:AQ3"/>
    <mergeCell ref="AD3:AJ3"/>
    <mergeCell ref="A1:AJ1"/>
    <mergeCell ref="A2:AJ2"/>
    <mergeCell ref="B3:H3"/>
    <mergeCell ref="I3:O3"/>
    <mergeCell ref="P3:V3"/>
    <mergeCell ref="W3:AC3"/>
    <mergeCell ref="B24:E24"/>
    <mergeCell ref="F24:I24"/>
    <mergeCell ref="J24:M24"/>
    <mergeCell ref="N24:Q24"/>
    <mergeCell ref="V24:Y24"/>
    <mergeCell ref="R24:U24"/>
    <mergeCell ref="B4:H4"/>
    <mergeCell ref="I4:O4"/>
    <mergeCell ref="P4:V4"/>
    <mergeCell ref="W4:AC4"/>
    <mergeCell ref="AK4:AQ4"/>
    <mergeCell ref="AD4:AJ4"/>
    <mergeCell ref="B26:E26"/>
    <mergeCell ref="F26:I26"/>
    <mergeCell ref="J26:M26"/>
    <mergeCell ref="N26:Q26"/>
    <mergeCell ref="V26:Y26"/>
    <mergeCell ref="R26:U26"/>
    <mergeCell ref="B25:E25"/>
    <mergeCell ref="F25:I25"/>
    <mergeCell ref="J25:M25"/>
    <mergeCell ref="N25:Q25"/>
    <mergeCell ref="V25:Y25"/>
    <mergeCell ref="R25:U25"/>
    <mergeCell ref="B29:E29"/>
    <mergeCell ref="F29:I29"/>
    <mergeCell ref="J29:M29"/>
    <mergeCell ref="N29:Q29"/>
    <mergeCell ref="V29:Y29"/>
    <mergeCell ref="R29:U29"/>
    <mergeCell ref="B28:E28"/>
    <mergeCell ref="F28:I28"/>
    <mergeCell ref="J28:M28"/>
    <mergeCell ref="N28:Q28"/>
    <mergeCell ref="V28:Y28"/>
    <mergeCell ref="R28:U28"/>
    <mergeCell ref="B32:E32"/>
    <mergeCell ref="F32:I32"/>
    <mergeCell ref="J32:M32"/>
    <mergeCell ref="N32:Q32"/>
    <mergeCell ref="V32:Y32"/>
    <mergeCell ref="R32:U32"/>
    <mergeCell ref="B31:E31"/>
    <mergeCell ref="F31:I31"/>
    <mergeCell ref="J31:M31"/>
    <mergeCell ref="N31:Q31"/>
    <mergeCell ref="V31:Y31"/>
    <mergeCell ref="R31:U31"/>
    <mergeCell ref="V38:Y38"/>
    <mergeCell ref="B34:E34"/>
    <mergeCell ref="F34:I34"/>
    <mergeCell ref="J34:M34"/>
    <mergeCell ref="N34:Q34"/>
    <mergeCell ref="V34:Y34"/>
    <mergeCell ref="B35:E35"/>
    <mergeCell ref="F35:I35"/>
    <mergeCell ref="J35:M35"/>
    <mergeCell ref="N35:Q35"/>
    <mergeCell ref="V35:Y35"/>
    <mergeCell ref="B37:E37"/>
    <mergeCell ref="F37:I37"/>
    <mergeCell ref="J37:M37"/>
    <mergeCell ref="N37:Q37"/>
    <mergeCell ref="V37:Y37"/>
    <mergeCell ref="V40:Y40"/>
    <mergeCell ref="B41:E41"/>
    <mergeCell ref="F41:I41"/>
    <mergeCell ref="J41:M41"/>
    <mergeCell ref="N41:Q41"/>
    <mergeCell ref="V41:Y41"/>
    <mergeCell ref="R41:U41"/>
    <mergeCell ref="B38:E38"/>
    <mergeCell ref="F38:I38"/>
    <mergeCell ref="J38:M38"/>
    <mergeCell ref="N38:Q38"/>
    <mergeCell ref="B40:E40"/>
    <mergeCell ref="F40:I40"/>
    <mergeCell ref="J40:M40"/>
    <mergeCell ref="N40:Q40"/>
    <mergeCell ref="R34:U34"/>
    <mergeCell ref="R35:U35"/>
    <mergeCell ref="R37:U37"/>
    <mergeCell ref="R38:U38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topLeftCell="A2" zoomScale="70" zoomScaleNormal="70" workbookViewId="0">
      <selection activeCell="X30" sqref="X30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15.75" thickBot="1" x14ac:dyDescent="0.3">
      <c r="A2" s="126" t="s">
        <v>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26.25" customHeight="1" thickBot="1" x14ac:dyDescent="0.3">
      <c r="A3" s="62" t="s">
        <v>20</v>
      </c>
      <c r="B3" s="127" t="s">
        <v>57</v>
      </c>
      <c r="C3" s="128"/>
      <c r="D3" s="128"/>
      <c r="E3" s="128"/>
      <c r="F3" s="128"/>
      <c r="G3" s="128"/>
      <c r="H3" s="129"/>
      <c r="I3" s="127" t="s">
        <v>66</v>
      </c>
      <c r="J3" s="128"/>
      <c r="K3" s="128"/>
      <c r="L3" s="128"/>
      <c r="M3" s="128"/>
      <c r="N3" s="128"/>
      <c r="O3" s="129"/>
      <c r="P3" s="130" t="s">
        <v>67</v>
      </c>
      <c r="Q3" s="131"/>
      <c r="R3" s="131"/>
      <c r="S3" s="131"/>
      <c r="T3" s="131"/>
      <c r="U3" s="131"/>
      <c r="V3" s="132"/>
      <c r="W3" s="128" t="s">
        <v>68</v>
      </c>
      <c r="X3" s="128"/>
      <c r="Y3" s="128"/>
      <c r="Z3" s="128"/>
      <c r="AA3" s="128"/>
      <c r="AB3" s="128"/>
      <c r="AC3" s="128"/>
      <c r="AD3" s="127" t="s">
        <v>69</v>
      </c>
      <c r="AE3" s="128"/>
      <c r="AF3" s="128"/>
      <c r="AG3" s="128"/>
      <c r="AH3" s="128"/>
      <c r="AI3" s="128"/>
      <c r="AJ3" s="129"/>
    </row>
    <row r="4" spans="1:36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</row>
    <row r="5" spans="1:36" ht="15.75" thickBot="1" x14ac:dyDescent="0.3">
      <c r="A5" s="60" t="s">
        <v>23</v>
      </c>
      <c r="B5" s="58">
        <v>30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8">
        <v>7</v>
      </c>
      <c r="J5" s="87">
        <v>8</v>
      </c>
      <c r="K5" s="58">
        <v>9</v>
      </c>
      <c r="L5" s="87">
        <v>10</v>
      </c>
      <c r="M5" s="58">
        <v>11</v>
      </c>
      <c r="N5" s="87">
        <v>12</v>
      </c>
      <c r="O5" s="58">
        <v>13</v>
      </c>
      <c r="P5" s="80">
        <v>14</v>
      </c>
      <c r="Q5" s="59">
        <v>15</v>
      </c>
      <c r="R5" s="93">
        <v>16</v>
      </c>
      <c r="S5" s="58">
        <v>17</v>
      </c>
      <c r="T5" s="80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8">
        <v>29</v>
      </c>
      <c r="AF5" s="73">
        <v>30</v>
      </c>
      <c r="AG5" s="58">
        <v>31</v>
      </c>
      <c r="AH5" s="58">
        <v>1</v>
      </c>
      <c r="AI5" s="58">
        <v>2</v>
      </c>
      <c r="AJ5" s="58">
        <v>3</v>
      </c>
    </row>
    <row r="6" spans="1:36" ht="15.75" thickBot="1" x14ac:dyDescent="0.3">
      <c r="A6" s="75" t="s">
        <v>13</v>
      </c>
      <c r="B6" s="40">
        <v>800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4">
        <v>1000</v>
      </c>
      <c r="J6" s="88">
        <v>1000</v>
      </c>
      <c r="K6" s="84">
        <v>1000</v>
      </c>
      <c r="L6" s="88">
        <v>1000</v>
      </c>
      <c r="M6" s="84">
        <v>1000</v>
      </c>
      <c r="N6" s="88">
        <v>1000</v>
      </c>
      <c r="O6" s="84">
        <v>1000</v>
      </c>
      <c r="P6" s="94">
        <v>1000</v>
      </c>
      <c r="Q6" s="102">
        <v>1000</v>
      </c>
      <c r="R6" s="88">
        <v>1000</v>
      </c>
      <c r="S6" s="84">
        <v>1000</v>
      </c>
      <c r="T6" s="88">
        <v>1000</v>
      </c>
      <c r="U6" s="102">
        <v>1000</v>
      </c>
      <c r="V6" s="98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700</v>
      </c>
      <c r="AE6" s="53">
        <v>700</v>
      </c>
      <c r="AF6" s="53">
        <v>700</v>
      </c>
      <c r="AG6" s="53">
        <v>700</v>
      </c>
      <c r="AH6" s="53">
        <v>800</v>
      </c>
      <c r="AI6" s="53">
        <v>1000</v>
      </c>
      <c r="AJ6" s="40">
        <v>1000</v>
      </c>
    </row>
    <row r="7" spans="1:36" ht="15.75" thickBot="1" x14ac:dyDescent="0.3">
      <c r="A7" s="76" t="s">
        <v>11</v>
      </c>
      <c r="B7" s="35">
        <v>800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5">
        <v>1000</v>
      </c>
      <c r="J7" s="89">
        <v>1000</v>
      </c>
      <c r="K7" s="85">
        <v>1000</v>
      </c>
      <c r="L7" s="89">
        <v>1000</v>
      </c>
      <c r="M7" s="85">
        <v>1000</v>
      </c>
      <c r="N7" s="89">
        <v>1000</v>
      </c>
      <c r="O7" s="85">
        <v>1000</v>
      </c>
      <c r="P7" s="95">
        <v>1000</v>
      </c>
      <c r="Q7" s="85">
        <v>1000</v>
      </c>
      <c r="R7" s="89">
        <v>1000</v>
      </c>
      <c r="S7" s="85">
        <v>1000</v>
      </c>
      <c r="T7" s="89">
        <v>1000</v>
      </c>
      <c r="U7" s="85">
        <v>1000</v>
      </c>
      <c r="V7" s="9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700</v>
      </c>
      <c r="AE7" s="49">
        <v>700</v>
      </c>
      <c r="AF7" s="49">
        <v>700</v>
      </c>
      <c r="AG7" s="49">
        <v>700</v>
      </c>
      <c r="AH7" s="49">
        <v>800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81"/>
      <c r="K8" s="43"/>
      <c r="L8" s="81"/>
      <c r="M8" s="43"/>
      <c r="N8" s="81"/>
      <c r="O8" s="43"/>
      <c r="P8" s="81"/>
      <c r="Q8" s="43"/>
      <c r="R8" s="81"/>
      <c r="S8" s="43"/>
      <c r="T8" s="81"/>
      <c r="U8" s="43"/>
      <c r="V8" s="81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75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6">
        <v>1000</v>
      </c>
      <c r="J9" s="90">
        <v>1000</v>
      </c>
      <c r="K9" s="86">
        <v>1000</v>
      </c>
      <c r="L9" s="90">
        <v>1000</v>
      </c>
      <c r="M9" s="86">
        <v>1000</v>
      </c>
      <c r="N9" s="90">
        <v>1000</v>
      </c>
      <c r="O9" s="86">
        <v>1000</v>
      </c>
      <c r="P9" s="96">
        <v>1000</v>
      </c>
      <c r="Q9" s="86">
        <v>1000</v>
      </c>
      <c r="R9" s="90">
        <v>1000</v>
      </c>
      <c r="S9" s="86">
        <v>1000</v>
      </c>
      <c r="T9" s="90">
        <v>1000</v>
      </c>
      <c r="U9" s="86">
        <v>1000</v>
      </c>
      <c r="V9" s="10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700</v>
      </c>
      <c r="D10" s="49">
        <v>700</v>
      </c>
      <c r="E10" s="49">
        <v>700</v>
      </c>
      <c r="F10" s="49">
        <v>700</v>
      </c>
      <c r="G10" s="49">
        <v>700</v>
      </c>
      <c r="H10" s="46">
        <v>700</v>
      </c>
      <c r="I10" s="85">
        <v>700</v>
      </c>
      <c r="J10" s="89">
        <v>700</v>
      </c>
      <c r="K10" s="85">
        <v>700</v>
      </c>
      <c r="L10" s="89">
        <v>700</v>
      </c>
      <c r="M10" s="85">
        <v>700</v>
      </c>
      <c r="N10" s="89">
        <v>700</v>
      </c>
      <c r="O10" s="85">
        <v>700</v>
      </c>
      <c r="P10" s="95">
        <v>700</v>
      </c>
      <c r="Q10" s="85">
        <v>400</v>
      </c>
      <c r="R10" s="89">
        <v>400</v>
      </c>
      <c r="S10" s="85">
        <v>400</v>
      </c>
      <c r="T10" s="89">
        <v>400</v>
      </c>
      <c r="U10" s="85">
        <v>1000</v>
      </c>
      <c r="V10" s="99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81"/>
      <c r="K11" s="43"/>
      <c r="L11" s="81"/>
      <c r="M11" s="43"/>
      <c r="N11" s="81"/>
      <c r="O11" s="43"/>
      <c r="P11" s="81"/>
      <c r="Q11" s="43"/>
      <c r="R11" s="81"/>
      <c r="S11" s="43"/>
      <c r="T11" s="81"/>
      <c r="U11" s="43"/>
      <c r="V11" s="81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6">
        <v>1900</v>
      </c>
      <c r="J12" s="90">
        <v>1900</v>
      </c>
      <c r="K12" s="86">
        <v>1900</v>
      </c>
      <c r="L12" s="90">
        <v>1900</v>
      </c>
      <c r="M12" s="86">
        <v>1900</v>
      </c>
      <c r="N12" s="90">
        <v>1900</v>
      </c>
      <c r="O12" s="86">
        <v>1900</v>
      </c>
      <c r="P12" s="96">
        <v>1900</v>
      </c>
      <c r="Q12" s="86">
        <v>1900</v>
      </c>
      <c r="R12" s="90">
        <v>1900</v>
      </c>
      <c r="S12" s="86">
        <v>1900</v>
      </c>
      <c r="T12" s="90">
        <v>1900</v>
      </c>
      <c r="U12" s="86">
        <v>1900</v>
      </c>
      <c r="V12" s="100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0">
        <v>1900</v>
      </c>
    </row>
    <row r="13" spans="1:36" ht="17.25" customHeight="1" thickBot="1" x14ac:dyDescent="0.3">
      <c r="A13" s="76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5">
        <v>1900</v>
      </c>
      <c r="J13" s="89">
        <v>1900</v>
      </c>
      <c r="K13" s="85">
        <v>1900</v>
      </c>
      <c r="L13" s="89">
        <v>1900</v>
      </c>
      <c r="M13" s="85">
        <v>1900</v>
      </c>
      <c r="N13" s="89">
        <v>1900</v>
      </c>
      <c r="O13" s="85">
        <v>1900</v>
      </c>
      <c r="P13" s="95">
        <v>1900</v>
      </c>
      <c r="Q13" s="85">
        <v>1900</v>
      </c>
      <c r="R13" s="89">
        <v>1900</v>
      </c>
      <c r="S13" s="85">
        <v>1900</v>
      </c>
      <c r="T13" s="89">
        <v>1900</v>
      </c>
      <c r="U13" s="85">
        <v>1900</v>
      </c>
      <c r="V13" s="99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81"/>
      <c r="K14" s="43"/>
      <c r="L14" s="81"/>
      <c r="M14" s="43"/>
      <c r="N14" s="81"/>
      <c r="O14" s="43"/>
      <c r="P14" s="81"/>
      <c r="Q14" s="43"/>
      <c r="R14" s="81"/>
      <c r="S14" s="43"/>
      <c r="T14" s="81"/>
      <c r="U14" s="43"/>
      <c r="V14" s="81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91">
        <v>255</v>
      </c>
      <c r="K15" s="40">
        <v>255</v>
      </c>
      <c r="L15" s="91">
        <v>255</v>
      </c>
      <c r="M15" s="40">
        <v>255</v>
      </c>
      <c r="N15" s="91">
        <v>255</v>
      </c>
      <c r="O15" s="40">
        <v>255</v>
      </c>
      <c r="P15" s="53">
        <v>255</v>
      </c>
      <c r="Q15" s="40">
        <v>255</v>
      </c>
      <c r="R15" s="91">
        <v>255</v>
      </c>
      <c r="S15" s="40">
        <v>255</v>
      </c>
      <c r="T15" s="91">
        <v>255</v>
      </c>
      <c r="U15" s="40">
        <v>255</v>
      </c>
      <c r="V15" s="82">
        <v>255</v>
      </c>
      <c r="W15" s="40">
        <v>238</v>
      </c>
      <c r="X15" s="40">
        <v>238</v>
      </c>
      <c r="Y15" s="91">
        <v>255</v>
      </c>
      <c r="Z15" s="40">
        <v>255</v>
      </c>
      <c r="AA15" s="91">
        <v>255</v>
      </c>
      <c r="AB15" s="40">
        <v>255</v>
      </c>
      <c r="AC15" s="82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97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92">
        <v>135</v>
      </c>
      <c r="K16" s="35">
        <v>135</v>
      </c>
      <c r="L16" s="92">
        <v>135</v>
      </c>
      <c r="M16" s="35">
        <v>135</v>
      </c>
      <c r="N16" s="92">
        <v>135</v>
      </c>
      <c r="O16" s="35">
        <v>135</v>
      </c>
      <c r="P16" s="97">
        <v>135</v>
      </c>
      <c r="Q16" s="35">
        <v>135</v>
      </c>
      <c r="R16" s="92">
        <v>135</v>
      </c>
      <c r="S16" s="35">
        <v>135</v>
      </c>
      <c r="T16" s="92">
        <v>135</v>
      </c>
      <c r="U16" s="35">
        <v>135</v>
      </c>
      <c r="V16" s="83">
        <v>135</v>
      </c>
      <c r="W16" s="35">
        <v>114</v>
      </c>
      <c r="X16" s="35">
        <v>114</v>
      </c>
      <c r="Y16" s="92">
        <v>135</v>
      </c>
      <c r="Z16" s="35">
        <v>135</v>
      </c>
      <c r="AA16" s="92">
        <v>135</v>
      </c>
      <c r="AB16" s="35">
        <v>135</v>
      </c>
      <c r="AC16" s="83">
        <v>135</v>
      </c>
      <c r="AD16" s="35">
        <v>135</v>
      </c>
      <c r="AE16" s="35">
        <v>135</v>
      </c>
      <c r="AF16" s="35">
        <v>135</v>
      </c>
      <c r="AG16" s="35">
        <v>135</v>
      </c>
      <c r="AH16" s="35">
        <v>135</v>
      </c>
      <c r="AI16" s="35">
        <v>135</v>
      </c>
      <c r="AJ16" s="35">
        <v>135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3"/>
      <c r="J17" s="81"/>
      <c r="K17" s="43"/>
      <c r="L17" s="81"/>
      <c r="M17" s="43"/>
      <c r="N17" s="81"/>
      <c r="O17" s="43"/>
      <c r="P17" s="44"/>
      <c r="Q17" s="43"/>
      <c r="R17" s="81"/>
      <c r="S17" s="43"/>
      <c r="T17" s="81"/>
      <c r="U17" s="43"/>
      <c r="V17" s="101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91">
        <v>255</v>
      </c>
      <c r="K18" s="40">
        <v>255</v>
      </c>
      <c r="L18" s="91">
        <v>255</v>
      </c>
      <c r="M18" s="40">
        <v>255</v>
      </c>
      <c r="N18" s="91">
        <v>255</v>
      </c>
      <c r="O18" s="40">
        <v>255</v>
      </c>
      <c r="P18" s="53">
        <v>255</v>
      </c>
      <c r="Q18" s="40">
        <v>255</v>
      </c>
      <c r="R18" s="91">
        <v>255</v>
      </c>
      <c r="S18" s="40">
        <v>255</v>
      </c>
      <c r="T18" s="91">
        <v>255</v>
      </c>
      <c r="U18" s="40">
        <v>255</v>
      </c>
      <c r="V18" s="82">
        <v>255</v>
      </c>
      <c r="W18" s="40">
        <v>0</v>
      </c>
      <c r="X18" s="40">
        <v>0</v>
      </c>
      <c r="Y18" s="91">
        <v>255</v>
      </c>
      <c r="Z18" s="40">
        <v>255</v>
      </c>
      <c r="AA18" s="91">
        <v>255</v>
      </c>
      <c r="AB18" s="40">
        <v>255</v>
      </c>
      <c r="AC18" s="82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97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92">
        <v>135</v>
      </c>
      <c r="K19" s="35">
        <v>135</v>
      </c>
      <c r="L19" s="92">
        <v>135</v>
      </c>
      <c r="M19" s="35">
        <v>135</v>
      </c>
      <c r="N19" s="92">
        <v>135</v>
      </c>
      <c r="O19" s="35">
        <v>135</v>
      </c>
      <c r="P19" s="97">
        <v>135</v>
      </c>
      <c r="Q19" s="35">
        <v>135</v>
      </c>
      <c r="R19" s="92">
        <v>135</v>
      </c>
      <c r="S19" s="35">
        <v>135</v>
      </c>
      <c r="T19" s="92">
        <v>135</v>
      </c>
      <c r="U19" s="35">
        <v>135</v>
      </c>
      <c r="V19" s="83">
        <v>135</v>
      </c>
      <c r="W19" s="35">
        <v>0</v>
      </c>
      <c r="X19" s="35">
        <v>0</v>
      </c>
      <c r="Y19" s="92">
        <v>135</v>
      </c>
      <c r="Z19" s="35">
        <v>135</v>
      </c>
      <c r="AA19" s="92">
        <v>135</v>
      </c>
      <c r="AB19" s="35">
        <v>135</v>
      </c>
      <c r="AC19" s="83">
        <v>135</v>
      </c>
      <c r="AD19" s="35">
        <v>135</v>
      </c>
      <c r="AE19" s="35">
        <v>135</v>
      </c>
      <c r="AF19" s="35">
        <v>135</v>
      </c>
      <c r="AG19" s="35">
        <v>135</v>
      </c>
      <c r="AH19" s="35">
        <v>135</v>
      </c>
      <c r="AI19" s="35">
        <v>135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75" t="s">
        <v>2</v>
      </c>
      <c r="B21" s="22">
        <f t="shared" ref="B21:H22" si="0">SUM(B6+B9+B12+B15+B18)</f>
        <v>4210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ref="I21:AJ21" si="1">SUM(I6+I9+I12+I15+I18)</f>
        <v>4410</v>
      </c>
      <c r="J21" s="22">
        <f t="shared" si="1"/>
        <v>4410</v>
      </c>
      <c r="K21" s="22">
        <f t="shared" si="1"/>
        <v>4410</v>
      </c>
      <c r="L21" s="22">
        <f t="shared" si="1"/>
        <v>4410</v>
      </c>
      <c r="M21" s="22">
        <f t="shared" si="1"/>
        <v>4410</v>
      </c>
      <c r="N21" s="22">
        <f t="shared" si="1"/>
        <v>4410</v>
      </c>
      <c r="O21" s="22">
        <f t="shared" si="1"/>
        <v>4410</v>
      </c>
      <c r="P21" s="22">
        <f t="shared" si="1"/>
        <v>4410</v>
      </c>
      <c r="Q21" s="22">
        <f t="shared" si="1"/>
        <v>4410</v>
      </c>
      <c r="R21" s="22">
        <f t="shared" si="1"/>
        <v>4410</v>
      </c>
      <c r="S21" s="22">
        <f t="shared" si="1"/>
        <v>4410</v>
      </c>
      <c r="T21" s="22">
        <f t="shared" si="1"/>
        <v>4410</v>
      </c>
      <c r="U21" s="22">
        <f t="shared" si="1"/>
        <v>4410</v>
      </c>
      <c r="V21" s="22">
        <f t="shared" si="1"/>
        <v>4410</v>
      </c>
      <c r="W21" s="22">
        <f t="shared" si="1"/>
        <v>4138</v>
      </c>
      <c r="X21" s="22">
        <f t="shared" si="1"/>
        <v>4138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4110</v>
      </c>
      <c r="AE21" s="22">
        <f t="shared" si="1"/>
        <v>4110</v>
      </c>
      <c r="AF21" s="22">
        <f t="shared" si="1"/>
        <v>4110</v>
      </c>
      <c r="AG21" s="22">
        <f t="shared" si="1"/>
        <v>4110</v>
      </c>
      <c r="AH21" s="22">
        <f t="shared" si="1"/>
        <v>4210</v>
      </c>
      <c r="AI21" s="22">
        <f t="shared" si="1"/>
        <v>4410</v>
      </c>
      <c r="AJ21" s="22">
        <f t="shared" si="1"/>
        <v>4410</v>
      </c>
    </row>
    <row r="22" spans="1:39" ht="19.5" customHeight="1" thickBot="1" x14ac:dyDescent="0.3">
      <c r="A22" s="76" t="s">
        <v>1</v>
      </c>
      <c r="B22" s="21">
        <f t="shared" si="0"/>
        <v>3894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3870</v>
      </c>
      <c r="G22" s="21">
        <f t="shared" si="0"/>
        <v>3870</v>
      </c>
      <c r="H22" s="21">
        <f t="shared" si="0"/>
        <v>3870</v>
      </c>
      <c r="I22" s="21">
        <f t="shared" ref="I22:AJ22" si="2">SUM(I7+I10+I13+I16+I19)</f>
        <v>3870</v>
      </c>
      <c r="J22" s="21">
        <f t="shared" si="2"/>
        <v>3870</v>
      </c>
      <c r="K22" s="21">
        <f t="shared" si="2"/>
        <v>3870</v>
      </c>
      <c r="L22" s="21">
        <f t="shared" si="2"/>
        <v>3870</v>
      </c>
      <c r="M22" s="21">
        <f t="shared" si="2"/>
        <v>3870</v>
      </c>
      <c r="N22" s="21">
        <f t="shared" si="2"/>
        <v>3870</v>
      </c>
      <c r="O22" s="21">
        <f t="shared" si="2"/>
        <v>3870</v>
      </c>
      <c r="P22" s="21">
        <f t="shared" si="2"/>
        <v>3870</v>
      </c>
      <c r="Q22" s="21">
        <f t="shared" si="2"/>
        <v>3570</v>
      </c>
      <c r="R22" s="21">
        <f t="shared" si="2"/>
        <v>3570</v>
      </c>
      <c r="S22" s="21">
        <f t="shared" si="2"/>
        <v>3570</v>
      </c>
      <c r="T22" s="21">
        <f t="shared" si="2"/>
        <v>3570</v>
      </c>
      <c r="U22" s="21">
        <f t="shared" si="2"/>
        <v>4170</v>
      </c>
      <c r="V22" s="21">
        <f t="shared" si="2"/>
        <v>4170</v>
      </c>
      <c r="W22" s="21">
        <f t="shared" si="2"/>
        <v>4014</v>
      </c>
      <c r="X22" s="21">
        <f t="shared" si="2"/>
        <v>4014</v>
      </c>
      <c r="Y22" s="21">
        <f t="shared" si="2"/>
        <v>4170</v>
      </c>
      <c r="Z22" s="21">
        <f t="shared" si="2"/>
        <v>4170</v>
      </c>
      <c r="AA22" s="21">
        <f t="shared" si="2"/>
        <v>4170</v>
      </c>
      <c r="AB22" s="21">
        <f t="shared" si="2"/>
        <v>4170</v>
      </c>
      <c r="AC22" s="21">
        <f t="shared" si="2"/>
        <v>4170</v>
      </c>
      <c r="AD22" s="21">
        <f t="shared" si="2"/>
        <v>3870</v>
      </c>
      <c r="AE22" s="21">
        <f t="shared" si="2"/>
        <v>3870</v>
      </c>
      <c r="AF22" s="21">
        <f t="shared" si="2"/>
        <v>3870</v>
      </c>
      <c r="AG22" s="21">
        <f t="shared" si="2"/>
        <v>3870</v>
      </c>
      <c r="AH22" s="21">
        <f t="shared" si="2"/>
        <v>3970</v>
      </c>
      <c r="AI22" s="21">
        <f t="shared" si="2"/>
        <v>4170</v>
      </c>
      <c r="AJ22" s="21">
        <f t="shared" si="2"/>
        <v>4170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20" t="s">
        <v>57</v>
      </c>
      <c r="C24" s="121"/>
      <c r="D24" s="121"/>
      <c r="E24" s="122"/>
      <c r="F24" s="120" t="s">
        <v>66</v>
      </c>
      <c r="G24" s="121"/>
      <c r="H24" s="121"/>
      <c r="I24" s="122"/>
      <c r="J24" s="120" t="s">
        <v>67</v>
      </c>
      <c r="K24" s="123"/>
      <c r="L24" s="123"/>
      <c r="M24" s="124"/>
      <c r="N24" s="120" t="s">
        <v>68</v>
      </c>
      <c r="O24" s="121"/>
      <c r="P24" s="121"/>
      <c r="Q24" s="122"/>
      <c r="R24" s="120" t="s">
        <v>69</v>
      </c>
      <c r="S24" s="121"/>
      <c r="T24" s="121"/>
      <c r="U24" s="122"/>
      <c r="X24" s="14" t="s">
        <v>14</v>
      </c>
    </row>
    <row r="25" spans="1:39" ht="18" customHeight="1" thickBot="1" x14ac:dyDescent="0.3">
      <c r="A25" s="75" t="s">
        <v>13</v>
      </c>
      <c r="B25" s="145" t="s">
        <v>58</v>
      </c>
      <c r="C25" s="108"/>
      <c r="D25" s="108"/>
      <c r="E25" s="109"/>
      <c r="F25" s="145" t="s">
        <v>58</v>
      </c>
      <c r="G25" s="108"/>
      <c r="H25" s="108"/>
      <c r="I25" s="109"/>
      <c r="J25" s="145" t="s">
        <v>58</v>
      </c>
      <c r="K25" s="108"/>
      <c r="L25" s="108"/>
      <c r="M25" s="109"/>
      <c r="N25" s="145" t="s">
        <v>58</v>
      </c>
      <c r="O25" s="108"/>
      <c r="P25" s="108"/>
      <c r="Q25" s="109"/>
      <c r="R25" s="107"/>
      <c r="S25" s="108"/>
      <c r="T25" s="108"/>
      <c r="U25" s="109"/>
      <c r="X25" s="11" t="s">
        <v>60</v>
      </c>
    </row>
    <row r="26" spans="1:39" ht="18.75" customHeight="1" thickBot="1" x14ac:dyDescent="0.3">
      <c r="A26" s="76" t="s">
        <v>11</v>
      </c>
      <c r="B26" s="146" t="s">
        <v>58</v>
      </c>
      <c r="C26" s="111"/>
      <c r="D26" s="111"/>
      <c r="E26" s="112"/>
      <c r="F26" s="146" t="s">
        <v>58</v>
      </c>
      <c r="G26" s="111"/>
      <c r="H26" s="111"/>
      <c r="I26" s="112"/>
      <c r="J26" s="146" t="s">
        <v>58</v>
      </c>
      <c r="K26" s="111"/>
      <c r="L26" s="111"/>
      <c r="M26" s="112"/>
      <c r="N26" s="146" t="s">
        <v>58</v>
      </c>
      <c r="O26" s="111"/>
      <c r="P26" s="111"/>
      <c r="Q26" s="112"/>
      <c r="R26" s="110"/>
      <c r="S26" s="111"/>
      <c r="T26" s="111"/>
      <c r="U26" s="112"/>
      <c r="X26" s="79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6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75" t="s">
        <v>10</v>
      </c>
      <c r="B28" s="107">
        <v>100</v>
      </c>
      <c r="C28" s="108"/>
      <c r="D28" s="108"/>
      <c r="E28" s="109"/>
      <c r="F28" s="107">
        <v>100</v>
      </c>
      <c r="G28" s="108"/>
      <c r="H28" s="108"/>
      <c r="I28" s="109"/>
      <c r="J28" s="107">
        <v>100</v>
      </c>
      <c r="K28" s="108"/>
      <c r="L28" s="108"/>
      <c r="M28" s="109"/>
      <c r="N28" s="107">
        <v>100</v>
      </c>
      <c r="O28" s="108"/>
      <c r="P28" s="108"/>
      <c r="Q28" s="109"/>
      <c r="R28" s="107"/>
      <c r="S28" s="108"/>
      <c r="T28" s="108"/>
      <c r="U28" s="109"/>
      <c r="Z28" s="10"/>
      <c r="AB28" s="10"/>
      <c r="AD28" s="10"/>
    </row>
    <row r="29" spans="1:39" ht="18" customHeight="1" thickBot="1" x14ac:dyDescent="0.3">
      <c r="A29" s="76" t="s">
        <v>9</v>
      </c>
      <c r="B29" s="110">
        <v>100</v>
      </c>
      <c r="C29" s="111"/>
      <c r="D29" s="111"/>
      <c r="E29" s="112"/>
      <c r="F29" s="110">
        <v>100</v>
      </c>
      <c r="G29" s="111"/>
      <c r="H29" s="111"/>
      <c r="I29" s="112"/>
      <c r="J29" s="110">
        <v>100</v>
      </c>
      <c r="K29" s="111"/>
      <c r="L29" s="111"/>
      <c r="M29" s="112"/>
      <c r="N29" s="110">
        <v>100</v>
      </c>
      <c r="O29" s="111"/>
      <c r="P29" s="111"/>
      <c r="Q29" s="112"/>
      <c r="R29" s="76"/>
      <c r="S29" s="77"/>
      <c r="T29" s="77"/>
      <c r="U29" s="78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5"/>
      <c r="Z30" s="11"/>
    </row>
    <row r="31" spans="1:39" ht="18" customHeight="1" thickBot="1" x14ac:dyDescent="0.3">
      <c r="A31" s="75" t="s">
        <v>8</v>
      </c>
      <c r="B31" s="107">
        <v>100</v>
      </c>
      <c r="C31" s="108"/>
      <c r="D31" s="108"/>
      <c r="E31" s="109"/>
      <c r="F31" s="107">
        <v>100</v>
      </c>
      <c r="G31" s="108"/>
      <c r="H31" s="108"/>
      <c r="I31" s="109"/>
      <c r="J31" s="107">
        <v>100</v>
      </c>
      <c r="K31" s="108"/>
      <c r="L31" s="108"/>
      <c r="M31" s="109"/>
      <c r="N31" s="107">
        <v>100</v>
      </c>
      <c r="O31" s="108"/>
      <c r="P31" s="108"/>
      <c r="Q31" s="109"/>
      <c r="R31" s="107"/>
      <c r="S31" s="108"/>
      <c r="T31" s="108"/>
      <c r="U31" s="109"/>
      <c r="Z31" s="10"/>
    </row>
    <row r="32" spans="1:39" ht="18" customHeight="1" thickBot="1" x14ac:dyDescent="0.3">
      <c r="A32" s="76" t="s">
        <v>63</v>
      </c>
      <c r="B32" s="110">
        <v>100</v>
      </c>
      <c r="C32" s="111"/>
      <c r="D32" s="111"/>
      <c r="E32" s="112"/>
      <c r="F32" s="110">
        <v>100</v>
      </c>
      <c r="G32" s="111"/>
      <c r="H32" s="111"/>
      <c r="I32" s="112"/>
      <c r="J32" s="110">
        <v>100</v>
      </c>
      <c r="K32" s="111"/>
      <c r="L32" s="111"/>
      <c r="M32" s="112"/>
      <c r="N32" s="110">
        <v>100</v>
      </c>
      <c r="O32" s="111"/>
      <c r="P32" s="111"/>
      <c r="Q32" s="112"/>
      <c r="R32" s="110"/>
      <c r="S32" s="111"/>
      <c r="T32" s="111"/>
      <c r="U32" s="112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75" t="s">
        <v>6</v>
      </c>
      <c r="B34" s="133">
        <f>23/255*100</f>
        <v>9.0196078431372548</v>
      </c>
      <c r="C34" s="134"/>
      <c r="D34" s="134"/>
      <c r="E34" s="135"/>
      <c r="F34" s="133">
        <f>59/255*100</f>
        <v>23.137254901960784</v>
      </c>
      <c r="G34" s="134"/>
      <c r="H34" s="134"/>
      <c r="I34" s="135"/>
      <c r="J34" s="107">
        <v>65</v>
      </c>
      <c r="K34" s="108"/>
      <c r="L34" s="108"/>
      <c r="M34" s="109"/>
      <c r="N34" s="107">
        <v>23</v>
      </c>
      <c r="O34" s="108"/>
      <c r="P34" s="108"/>
      <c r="Q34" s="109"/>
      <c r="R34" s="107"/>
      <c r="S34" s="108"/>
      <c r="T34" s="108"/>
      <c r="U34" s="109"/>
    </row>
    <row r="35" spans="1:21" ht="18" customHeight="1" thickBot="1" x14ac:dyDescent="0.3">
      <c r="A35" s="76" t="s">
        <v>5</v>
      </c>
      <c r="B35" s="136">
        <f>60/97*100</f>
        <v>61.855670103092784</v>
      </c>
      <c r="C35" s="137"/>
      <c r="D35" s="137"/>
      <c r="E35" s="138"/>
      <c r="F35" s="110">
        <v>0</v>
      </c>
      <c r="G35" s="111"/>
      <c r="H35" s="111"/>
      <c r="I35" s="112"/>
      <c r="J35" s="110">
        <v>0</v>
      </c>
      <c r="K35" s="111"/>
      <c r="L35" s="111"/>
      <c r="M35" s="112"/>
      <c r="N35" s="110">
        <v>0</v>
      </c>
      <c r="O35" s="111"/>
      <c r="P35" s="111"/>
      <c r="Q35" s="112"/>
      <c r="R35" s="110"/>
      <c r="S35" s="111"/>
      <c r="T35" s="111"/>
      <c r="U35" s="112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07">
        <v>100</v>
      </c>
      <c r="C37" s="108"/>
      <c r="D37" s="108"/>
      <c r="E37" s="109"/>
      <c r="F37" s="107">
        <v>100</v>
      </c>
      <c r="G37" s="108"/>
      <c r="H37" s="108"/>
      <c r="I37" s="109"/>
      <c r="J37" s="107">
        <v>100</v>
      </c>
      <c r="K37" s="108"/>
      <c r="L37" s="108"/>
      <c r="M37" s="109"/>
      <c r="N37" s="107">
        <v>0</v>
      </c>
      <c r="O37" s="108"/>
      <c r="P37" s="108"/>
      <c r="Q37" s="109"/>
      <c r="R37" s="107"/>
      <c r="S37" s="108"/>
      <c r="T37" s="108"/>
      <c r="U37" s="109"/>
    </row>
    <row r="38" spans="1:21" ht="18.75" customHeight="1" thickBot="1" x14ac:dyDescent="0.3">
      <c r="A38" s="8" t="s">
        <v>3</v>
      </c>
      <c r="B38" s="110">
        <v>100</v>
      </c>
      <c r="C38" s="111"/>
      <c r="D38" s="111"/>
      <c r="E38" s="112"/>
      <c r="F38" s="110">
        <v>100</v>
      </c>
      <c r="G38" s="111"/>
      <c r="H38" s="111"/>
      <c r="I38" s="112"/>
      <c r="J38" s="110">
        <v>100</v>
      </c>
      <c r="K38" s="111"/>
      <c r="L38" s="111"/>
      <c r="M38" s="112"/>
      <c r="N38" s="110">
        <v>0</v>
      </c>
      <c r="O38" s="111"/>
      <c r="P38" s="111"/>
      <c r="Q38" s="112"/>
      <c r="R38" s="110"/>
      <c r="S38" s="111"/>
      <c r="T38" s="111"/>
      <c r="U38" s="112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75" t="s">
        <v>2</v>
      </c>
      <c r="B40" s="133">
        <f>(B28+B31+B34+B37)/4</f>
        <v>77.254901960784309</v>
      </c>
      <c r="C40" s="134"/>
      <c r="D40" s="134"/>
      <c r="E40" s="135"/>
      <c r="F40" s="133">
        <f>(F28+F31+F34+F37)/4</f>
        <v>80.784313725490193</v>
      </c>
      <c r="G40" s="134"/>
      <c r="H40" s="134"/>
      <c r="I40" s="135"/>
      <c r="J40" s="133">
        <f>(J28+J31+J34+J37)/4</f>
        <v>91.25</v>
      </c>
      <c r="K40" s="134"/>
      <c r="L40" s="134"/>
      <c r="M40" s="135"/>
      <c r="N40" s="133">
        <f>(N28+N31+N34+N37)/4</f>
        <v>55.75</v>
      </c>
      <c r="O40" s="134"/>
      <c r="P40" s="134"/>
      <c r="Q40" s="135"/>
      <c r="R40" s="107"/>
      <c r="S40" s="108"/>
      <c r="T40" s="108"/>
      <c r="U40" s="109"/>
    </row>
    <row r="41" spans="1:21" ht="18" customHeight="1" thickBot="1" x14ac:dyDescent="0.3">
      <c r="A41" s="76" t="s">
        <v>1</v>
      </c>
      <c r="B41" s="136">
        <f>(B29+B32+B35+B38)/4</f>
        <v>90.463917525773198</v>
      </c>
      <c r="C41" s="137"/>
      <c r="D41" s="137"/>
      <c r="E41" s="138"/>
      <c r="F41" s="136">
        <f>(F29+F32+F35+F38)/4</f>
        <v>75</v>
      </c>
      <c r="G41" s="137"/>
      <c r="H41" s="137"/>
      <c r="I41" s="138"/>
      <c r="J41" s="136">
        <f>(J29+J32+J35+J38)/4</f>
        <v>75</v>
      </c>
      <c r="K41" s="137"/>
      <c r="L41" s="137"/>
      <c r="M41" s="138"/>
      <c r="N41" s="136">
        <f>(N29+N32+N35+N38)/4</f>
        <v>50</v>
      </c>
      <c r="O41" s="137"/>
      <c r="P41" s="137"/>
      <c r="Q41" s="138"/>
      <c r="R41" s="110"/>
      <c r="S41" s="111"/>
      <c r="T41" s="111"/>
      <c r="U41" s="112"/>
    </row>
    <row r="44" spans="1:21" x14ac:dyDescent="0.25">
      <c r="A44" t="s">
        <v>59</v>
      </c>
    </row>
  </sheetData>
  <mergeCells count="76">
    <mergeCell ref="A1:AJ1"/>
    <mergeCell ref="A2:AJ2"/>
    <mergeCell ref="B3:H3"/>
    <mergeCell ref="I3:O3"/>
    <mergeCell ref="P3:V3"/>
    <mergeCell ref="W3:AC3"/>
    <mergeCell ref="AD3:AJ3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B26:E26"/>
    <mergeCell ref="F26:I26"/>
    <mergeCell ref="J26:M26"/>
    <mergeCell ref="N26:Q26"/>
    <mergeCell ref="B28:E28"/>
    <mergeCell ref="F28:I28"/>
    <mergeCell ref="J28:M28"/>
    <mergeCell ref="N28:Q28"/>
    <mergeCell ref="B29:E29"/>
    <mergeCell ref="F29:I29"/>
    <mergeCell ref="J29:M29"/>
    <mergeCell ref="N29:Q29"/>
    <mergeCell ref="B31:E31"/>
    <mergeCell ref="F31:I31"/>
    <mergeCell ref="J31:M31"/>
    <mergeCell ref="N31:Q31"/>
    <mergeCell ref="B32:E32"/>
    <mergeCell ref="F32:I32"/>
    <mergeCell ref="J32:M32"/>
    <mergeCell ref="N32:Q32"/>
    <mergeCell ref="B41:E41"/>
    <mergeCell ref="F41:I41"/>
    <mergeCell ref="J41:M41"/>
    <mergeCell ref="N41:Q41"/>
    <mergeCell ref="B37:E37"/>
    <mergeCell ref="F37:I37"/>
    <mergeCell ref="J37:M37"/>
    <mergeCell ref="N37:Q37"/>
    <mergeCell ref="B38:E38"/>
    <mergeCell ref="F38:I38"/>
    <mergeCell ref="J38:M38"/>
    <mergeCell ref="N38:Q38"/>
    <mergeCell ref="B40:E40"/>
    <mergeCell ref="F40:I40"/>
    <mergeCell ref="J40:M40"/>
    <mergeCell ref="N40:Q40"/>
    <mergeCell ref="B34:E34"/>
    <mergeCell ref="F34:I34"/>
    <mergeCell ref="J34:M34"/>
    <mergeCell ref="N34:Q34"/>
    <mergeCell ref="B35:E35"/>
    <mergeCell ref="F35:I35"/>
    <mergeCell ref="J35:M35"/>
    <mergeCell ref="N35:Q35"/>
    <mergeCell ref="R40:U40"/>
    <mergeCell ref="R41:U41"/>
    <mergeCell ref="R25:U25"/>
    <mergeCell ref="R26:U26"/>
    <mergeCell ref="R28:U28"/>
    <mergeCell ref="R31:U31"/>
    <mergeCell ref="R32:U32"/>
    <mergeCell ref="R34:U34"/>
    <mergeCell ref="R35:U35"/>
    <mergeCell ref="R37:U37"/>
    <mergeCell ref="R38:U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Z31" sqref="Z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5" t="s">
        <v>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</row>
    <row r="2" spans="1:36" ht="15.75" thickBot="1" x14ac:dyDescent="0.3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26.25" customHeight="1" thickBot="1" x14ac:dyDescent="0.3">
      <c r="A3" s="62" t="s">
        <v>20</v>
      </c>
      <c r="B3" s="127" t="s">
        <v>69</v>
      </c>
      <c r="C3" s="128"/>
      <c r="D3" s="128"/>
      <c r="E3" s="128"/>
      <c r="F3" s="128"/>
      <c r="G3" s="128"/>
      <c r="H3" s="129"/>
      <c r="I3" s="127" t="s">
        <v>72</v>
      </c>
      <c r="J3" s="128"/>
      <c r="K3" s="128"/>
      <c r="L3" s="128"/>
      <c r="M3" s="128"/>
      <c r="N3" s="128"/>
      <c r="O3" s="129"/>
      <c r="P3" s="130" t="s">
        <v>73</v>
      </c>
      <c r="Q3" s="131"/>
      <c r="R3" s="131"/>
      <c r="S3" s="131"/>
      <c r="T3" s="131"/>
      <c r="U3" s="131"/>
      <c r="V3" s="132"/>
      <c r="W3" s="128" t="s">
        <v>74</v>
      </c>
      <c r="X3" s="128"/>
      <c r="Y3" s="128"/>
      <c r="Z3" s="128"/>
      <c r="AA3" s="128"/>
      <c r="AB3" s="128"/>
      <c r="AC3" s="128"/>
      <c r="AD3" s="127" t="s">
        <v>75</v>
      </c>
      <c r="AE3" s="128"/>
      <c r="AF3" s="128"/>
      <c r="AG3" s="128"/>
      <c r="AH3" s="128"/>
      <c r="AI3" s="128"/>
      <c r="AJ3" s="129"/>
    </row>
    <row r="4" spans="1:36" ht="26.25" customHeight="1" thickBot="1" x14ac:dyDescent="0.3">
      <c r="A4" s="62"/>
      <c r="B4" s="113"/>
      <c r="C4" s="114"/>
      <c r="D4" s="114"/>
      <c r="E4" s="114"/>
      <c r="F4" s="114"/>
      <c r="G4" s="114"/>
      <c r="H4" s="115"/>
      <c r="I4" s="116"/>
      <c r="J4" s="117"/>
      <c r="K4" s="117"/>
      <c r="L4" s="117"/>
      <c r="M4" s="117"/>
      <c r="N4" s="117"/>
      <c r="O4" s="118"/>
      <c r="P4" s="119"/>
      <c r="Q4" s="117"/>
      <c r="R4" s="117"/>
      <c r="S4" s="117"/>
      <c r="T4" s="117"/>
      <c r="U4" s="117"/>
      <c r="V4" s="118"/>
      <c r="W4" s="114"/>
      <c r="X4" s="114"/>
      <c r="Y4" s="114"/>
      <c r="Z4" s="114"/>
      <c r="AA4" s="114"/>
      <c r="AB4" s="114"/>
      <c r="AC4" s="114"/>
      <c r="AD4" s="113"/>
      <c r="AE4" s="114"/>
      <c r="AF4" s="114"/>
      <c r="AG4" s="114"/>
      <c r="AH4" s="114"/>
      <c r="AI4" s="114"/>
      <c r="AJ4" s="115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31</v>
      </c>
      <c r="F5" s="58">
        <v>1</v>
      </c>
      <c r="G5" s="57">
        <v>2</v>
      </c>
      <c r="H5" s="56">
        <v>3</v>
      </c>
      <c r="I5" s="58">
        <v>4</v>
      </c>
      <c r="J5" s="87">
        <v>5</v>
      </c>
      <c r="K5" s="58">
        <v>6</v>
      </c>
      <c r="L5" s="87">
        <v>7</v>
      </c>
      <c r="M5" s="58">
        <v>8</v>
      </c>
      <c r="N5" s="87">
        <v>9</v>
      </c>
      <c r="O5" s="58">
        <v>10</v>
      </c>
      <c r="P5" s="80">
        <v>11</v>
      </c>
      <c r="Q5" s="59">
        <v>12</v>
      </c>
      <c r="R5" s="93">
        <v>13</v>
      </c>
      <c r="S5" s="58">
        <v>14</v>
      </c>
      <c r="T5" s="80">
        <v>15</v>
      </c>
      <c r="U5" s="59">
        <v>16</v>
      </c>
      <c r="V5" s="58">
        <v>17</v>
      </c>
      <c r="W5" s="59">
        <v>18</v>
      </c>
      <c r="X5" s="58">
        <v>19</v>
      </c>
      <c r="Y5" s="59">
        <v>20</v>
      </c>
      <c r="Z5" s="58">
        <v>21</v>
      </c>
      <c r="AA5" s="59">
        <v>22</v>
      </c>
      <c r="AB5" s="58">
        <v>23</v>
      </c>
      <c r="AC5" s="59">
        <v>24</v>
      </c>
      <c r="AD5" s="58">
        <v>25</v>
      </c>
      <c r="AE5" s="58">
        <v>26</v>
      </c>
      <c r="AF5" s="73">
        <v>27</v>
      </c>
      <c r="AG5" s="58">
        <v>28</v>
      </c>
      <c r="AH5" s="58">
        <v>29</v>
      </c>
      <c r="AI5" s="58">
        <v>30</v>
      </c>
      <c r="AJ5" s="58">
        <v>31</v>
      </c>
    </row>
    <row r="6" spans="1:36" ht="15.75" thickBot="1" x14ac:dyDescent="0.3">
      <c r="A6" s="106" t="s">
        <v>13</v>
      </c>
      <c r="B6" s="40">
        <v>700</v>
      </c>
      <c r="C6" s="40">
        <v>700</v>
      </c>
      <c r="D6" s="40">
        <v>700</v>
      </c>
      <c r="E6" s="40">
        <v>700</v>
      </c>
      <c r="F6" s="40">
        <v>800</v>
      </c>
      <c r="G6" s="40">
        <v>1000</v>
      </c>
      <c r="H6" s="40">
        <v>1000</v>
      </c>
      <c r="I6" s="84"/>
      <c r="J6" s="88"/>
      <c r="K6" s="84"/>
      <c r="L6" s="88"/>
      <c r="M6" s="84"/>
      <c r="N6" s="88"/>
      <c r="O6" s="84"/>
      <c r="P6" s="94"/>
      <c r="Q6" s="102"/>
      <c r="R6" s="88"/>
      <c r="S6" s="84"/>
      <c r="T6" s="88"/>
      <c r="U6" s="102"/>
      <c r="V6" s="98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0"/>
    </row>
    <row r="7" spans="1:36" ht="15.75" thickBot="1" x14ac:dyDescent="0.3">
      <c r="A7" s="103" t="s">
        <v>11</v>
      </c>
      <c r="B7" s="35">
        <v>700</v>
      </c>
      <c r="C7" s="35">
        <v>700</v>
      </c>
      <c r="D7" s="35">
        <v>700</v>
      </c>
      <c r="E7" s="35">
        <v>700</v>
      </c>
      <c r="F7" s="35">
        <v>800</v>
      </c>
      <c r="G7" s="35">
        <v>1000</v>
      </c>
      <c r="H7" s="35">
        <v>1000</v>
      </c>
      <c r="I7" s="85"/>
      <c r="J7" s="89"/>
      <c r="K7" s="85"/>
      <c r="L7" s="89"/>
      <c r="M7" s="85"/>
      <c r="N7" s="89"/>
      <c r="O7" s="85"/>
      <c r="P7" s="95"/>
      <c r="Q7" s="85"/>
      <c r="R7" s="89"/>
      <c r="S7" s="85"/>
      <c r="T7" s="89"/>
      <c r="U7" s="85"/>
      <c r="V7" s="9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5"/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81"/>
      <c r="K8" s="43"/>
      <c r="L8" s="81"/>
      <c r="M8" s="43"/>
      <c r="N8" s="81"/>
      <c r="O8" s="43"/>
      <c r="P8" s="81"/>
      <c r="Q8" s="43"/>
      <c r="R8" s="81"/>
      <c r="S8" s="43"/>
      <c r="T8" s="81"/>
      <c r="U8" s="43"/>
      <c r="V8" s="81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6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6"/>
      <c r="J9" s="90"/>
      <c r="K9" s="86"/>
      <c r="L9" s="90"/>
      <c r="M9" s="86"/>
      <c r="N9" s="90"/>
      <c r="O9" s="86"/>
      <c r="P9" s="96"/>
      <c r="Q9" s="86"/>
      <c r="R9" s="90"/>
      <c r="S9" s="86"/>
      <c r="T9" s="90"/>
      <c r="U9" s="86"/>
      <c r="V9" s="100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40"/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85"/>
      <c r="J10" s="89"/>
      <c r="K10" s="85"/>
      <c r="L10" s="89"/>
      <c r="M10" s="85"/>
      <c r="N10" s="89"/>
      <c r="O10" s="85"/>
      <c r="P10" s="95"/>
      <c r="Q10" s="85"/>
      <c r="R10" s="89"/>
      <c r="S10" s="85"/>
      <c r="T10" s="89"/>
      <c r="U10" s="85"/>
      <c r="V10" s="9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35"/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81"/>
      <c r="K11" s="43"/>
      <c r="L11" s="81"/>
      <c r="M11" s="43"/>
      <c r="N11" s="81"/>
      <c r="O11" s="43"/>
      <c r="P11" s="81"/>
      <c r="Q11" s="43"/>
      <c r="R11" s="81"/>
      <c r="S11" s="43"/>
      <c r="T11" s="81"/>
      <c r="U11" s="43"/>
      <c r="V11" s="81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6"/>
      <c r="J12" s="90"/>
      <c r="K12" s="86"/>
      <c r="L12" s="90"/>
      <c r="M12" s="86"/>
      <c r="N12" s="90"/>
      <c r="O12" s="86"/>
      <c r="P12" s="96"/>
      <c r="Q12" s="86"/>
      <c r="R12" s="90"/>
      <c r="S12" s="86"/>
      <c r="T12" s="90"/>
      <c r="U12" s="86"/>
      <c r="V12" s="100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0"/>
    </row>
    <row r="13" spans="1:36" ht="17.25" customHeight="1" thickBot="1" x14ac:dyDescent="0.3">
      <c r="A13" s="103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5"/>
      <c r="J13" s="89"/>
      <c r="K13" s="85"/>
      <c r="L13" s="89"/>
      <c r="M13" s="85"/>
      <c r="N13" s="89"/>
      <c r="O13" s="85"/>
      <c r="P13" s="95"/>
      <c r="Q13" s="85"/>
      <c r="R13" s="89"/>
      <c r="S13" s="85"/>
      <c r="T13" s="89"/>
      <c r="U13" s="85"/>
      <c r="V13" s="99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5"/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81"/>
      <c r="K14" s="43"/>
      <c r="L14" s="81"/>
      <c r="M14" s="43"/>
      <c r="N14" s="81"/>
      <c r="O14" s="43"/>
      <c r="P14" s="81"/>
      <c r="Q14" s="43"/>
      <c r="R14" s="81"/>
      <c r="S14" s="43"/>
      <c r="T14" s="81"/>
      <c r="U14" s="43"/>
      <c r="V14" s="81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/>
      <c r="J15" s="91"/>
      <c r="K15" s="40"/>
      <c r="L15" s="91"/>
      <c r="M15" s="40"/>
      <c r="N15" s="91"/>
      <c r="O15" s="40"/>
      <c r="P15" s="53"/>
      <c r="Q15" s="40"/>
      <c r="R15" s="91"/>
      <c r="S15" s="40"/>
      <c r="T15" s="91"/>
      <c r="U15" s="40"/>
      <c r="V15" s="82"/>
      <c r="W15" s="40"/>
      <c r="X15" s="40"/>
      <c r="Y15" s="91"/>
      <c r="Z15" s="40"/>
      <c r="AA15" s="91"/>
      <c r="AB15" s="40"/>
      <c r="AC15" s="82"/>
      <c r="AD15" s="40"/>
      <c r="AE15" s="40"/>
      <c r="AF15" s="40"/>
      <c r="AG15" s="40"/>
      <c r="AH15" s="40"/>
      <c r="AI15" s="40"/>
      <c r="AJ15" s="40"/>
    </row>
    <row r="16" spans="1:36" ht="15.75" thickBot="1" x14ac:dyDescent="0.3">
      <c r="A16" s="8" t="s">
        <v>21</v>
      </c>
      <c r="B16" s="35">
        <v>135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/>
      <c r="J16" s="92"/>
      <c r="K16" s="35"/>
      <c r="L16" s="92"/>
      <c r="M16" s="35"/>
      <c r="N16" s="92"/>
      <c r="O16" s="35"/>
      <c r="P16" s="97"/>
      <c r="Q16" s="35"/>
      <c r="R16" s="92"/>
      <c r="S16" s="35"/>
      <c r="T16" s="92"/>
      <c r="U16" s="35"/>
      <c r="V16" s="83"/>
      <c r="W16" s="35"/>
      <c r="X16" s="35"/>
      <c r="Y16" s="92"/>
      <c r="Z16" s="35"/>
      <c r="AA16" s="92"/>
      <c r="AB16" s="35"/>
      <c r="AC16" s="83"/>
      <c r="AD16" s="35"/>
      <c r="AE16" s="35"/>
      <c r="AF16" s="35"/>
      <c r="AG16" s="35"/>
      <c r="AH16" s="35"/>
      <c r="AI16" s="35"/>
      <c r="AJ16" s="35"/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3"/>
      <c r="J17" s="81"/>
      <c r="K17" s="43"/>
      <c r="L17" s="81"/>
      <c r="M17" s="43"/>
      <c r="N17" s="81"/>
      <c r="O17" s="43"/>
      <c r="P17" s="44"/>
      <c r="Q17" s="43"/>
      <c r="R17" s="81"/>
      <c r="S17" s="43"/>
      <c r="T17" s="81"/>
      <c r="U17" s="43"/>
      <c r="V17" s="101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/>
      <c r="J18" s="91"/>
      <c r="K18" s="40"/>
      <c r="L18" s="91"/>
      <c r="M18" s="40"/>
      <c r="N18" s="91"/>
      <c r="O18" s="40"/>
      <c r="P18" s="53"/>
      <c r="Q18" s="40"/>
      <c r="R18" s="91"/>
      <c r="S18" s="40"/>
      <c r="T18" s="91"/>
      <c r="U18" s="40"/>
      <c r="V18" s="82"/>
      <c r="W18" s="40"/>
      <c r="X18" s="40"/>
      <c r="Y18" s="91"/>
      <c r="Z18" s="40"/>
      <c r="AA18" s="91"/>
      <c r="AB18" s="40"/>
      <c r="AC18" s="82"/>
      <c r="AD18" s="40"/>
      <c r="AE18" s="40"/>
      <c r="AF18" s="40"/>
      <c r="AG18" s="40"/>
      <c r="AH18" s="40"/>
      <c r="AI18" s="40"/>
      <c r="AJ18" s="40"/>
    </row>
    <row r="19" spans="1:39" ht="15.75" thickBot="1" x14ac:dyDescent="0.3">
      <c r="A19" s="8" t="s">
        <v>3</v>
      </c>
      <c r="B19" s="35">
        <v>135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/>
      <c r="J19" s="92"/>
      <c r="K19" s="35"/>
      <c r="L19" s="92"/>
      <c r="M19" s="35"/>
      <c r="N19" s="92"/>
      <c r="O19" s="35"/>
      <c r="P19" s="97"/>
      <c r="Q19" s="35"/>
      <c r="R19" s="92"/>
      <c r="S19" s="35"/>
      <c r="T19" s="92"/>
      <c r="U19" s="35"/>
      <c r="V19" s="83"/>
      <c r="W19" s="35"/>
      <c r="X19" s="35"/>
      <c r="Y19" s="92"/>
      <c r="Z19" s="35"/>
      <c r="AA19" s="92"/>
      <c r="AB19" s="35"/>
      <c r="AC19" s="83"/>
      <c r="AD19" s="35"/>
      <c r="AE19" s="35"/>
      <c r="AF19" s="35"/>
      <c r="AG19" s="35"/>
      <c r="AH19" s="35"/>
      <c r="AI19" s="35"/>
      <c r="AJ19" s="35"/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6" t="s">
        <v>2</v>
      </c>
      <c r="B21" s="22">
        <f t="shared" ref="B21:AC22" si="0">SUM(B6+B9+B12+B15+B18)</f>
        <v>4110</v>
      </c>
      <c r="C21" s="22">
        <f t="shared" si="0"/>
        <v>4110</v>
      </c>
      <c r="D21" s="22">
        <f t="shared" si="0"/>
        <v>4110</v>
      </c>
      <c r="E21" s="22">
        <f t="shared" si="0"/>
        <v>4110</v>
      </c>
      <c r="F21" s="22">
        <f t="shared" si="0"/>
        <v>4210</v>
      </c>
      <c r="G21" s="22">
        <f t="shared" si="0"/>
        <v>4410</v>
      </c>
      <c r="H21" s="22">
        <f t="shared" si="0"/>
        <v>4410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9" ht="19.5" customHeight="1" thickBot="1" x14ac:dyDescent="0.3">
      <c r="A22" s="103" t="s">
        <v>1</v>
      </c>
      <c r="B22" s="21">
        <f t="shared" si="0"/>
        <v>3870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3970</v>
      </c>
      <c r="G22" s="21">
        <f t="shared" si="0"/>
        <v>4170</v>
      </c>
      <c r="H22" s="21">
        <f t="shared" si="0"/>
        <v>4170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20" t="s">
        <v>69</v>
      </c>
      <c r="C24" s="121"/>
      <c r="D24" s="121"/>
      <c r="E24" s="122"/>
      <c r="F24" s="120" t="s">
        <v>72</v>
      </c>
      <c r="G24" s="121"/>
      <c r="H24" s="121"/>
      <c r="I24" s="122"/>
      <c r="J24" s="120" t="s">
        <v>73</v>
      </c>
      <c r="K24" s="123"/>
      <c r="L24" s="123"/>
      <c r="M24" s="124"/>
      <c r="N24" s="120" t="s">
        <v>74</v>
      </c>
      <c r="O24" s="121"/>
      <c r="P24" s="121"/>
      <c r="Q24" s="122"/>
      <c r="R24" s="120" t="s">
        <v>75</v>
      </c>
      <c r="S24" s="121"/>
      <c r="T24" s="121"/>
      <c r="U24" s="122"/>
      <c r="X24" s="14" t="s">
        <v>14</v>
      </c>
    </row>
    <row r="25" spans="1:39" ht="18" customHeight="1" thickBot="1" x14ac:dyDescent="0.3">
      <c r="A25" s="106" t="s">
        <v>13</v>
      </c>
      <c r="B25" s="145"/>
      <c r="C25" s="108"/>
      <c r="D25" s="108"/>
      <c r="E25" s="109"/>
      <c r="F25" s="145"/>
      <c r="G25" s="108"/>
      <c r="H25" s="108"/>
      <c r="I25" s="109"/>
      <c r="J25" s="145"/>
      <c r="K25" s="108"/>
      <c r="L25" s="108"/>
      <c r="M25" s="109"/>
      <c r="N25" s="139"/>
      <c r="O25" s="140"/>
      <c r="P25" s="140"/>
      <c r="Q25" s="141"/>
      <c r="R25" s="107"/>
      <c r="S25" s="108"/>
      <c r="T25" s="108"/>
      <c r="U25" s="109"/>
      <c r="X25" s="11" t="s">
        <v>60</v>
      </c>
    </row>
    <row r="26" spans="1:39" ht="18.75" customHeight="1" thickBot="1" x14ac:dyDescent="0.3">
      <c r="A26" s="103" t="s">
        <v>11</v>
      </c>
      <c r="B26" s="146"/>
      <c r="C26" s="111"/>
      <c r="D26" s="111"/>
      <c r="E26" s="112"/>
      <c r="F26" s="146"/>
      <c r="G26" s="111"/>
      <c r="H26" s="111"/>
      <c r="I26" s="112"/>
      <c r="J26" s="146"/>
      <c r="K26" s="111"/>
      <c r="L26" s="111"/>
      <c r="M26" s="112"/>
      <c r="N26" s="142"/>
      <c r="O26" s="143"/>
      <c r="P26" s="143"/>
      <c r="Q26" s="144"/>
      <c r="R26" s="110"/>
      <c r="S26" s="111"/>
      <c r="T26" s="111"/>
      <c r="U26" s="112"/>
      <c r="X26" s="79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6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6" t="s">
        <v>10</v>
      </c>
      <c r="B28" s="107"/>
      <c r="C28" s="108"/>
      <c r="D28" s="108"/>
      <c r="E28" s="109"/>
      <c r="F28" s="107"/>
      <c r="G28" s="108"/>
      <c r="H28" s="108"/>
      <c r="I28" s="109"/>
      <c r="J28" s="107"/>
      <c r="K28" s="108"/>
      <c r="L28" s="108"/>
      <c r="M28" s="109"/>
      <c r="N28" s="107"/>
      <c r="O28" s="108"/>
      <c r="P28" s="108"/>
      <c r="Q28" s="109"/>
      <c r="R28" s="107"/>
      <c r="S28" s="108"/>
      <c r="T28" s="108"/>
      <c r="U28" s="109"/>
      <c r="Z28" s="10"/>
      <c r="AB28" s="10"/>
      <c r="AD28" s="10"/>
    </row>
    <row r="29" spans="1:39" ht="18" customHeight="1" thickBot="1" x14ac:dyDescent="0.3">
      <c r="A29" s="103" t="s">
        <v>9</v>
      </c>
      <c r="B29" s="110"/>
      <c r="C29" s="111"/>
      <c r="D29" s="111"/>
      <c r="E29" s="112"/>
      <c r="F29" s="110"/>
      <c r="G29" s="111"/>
      <c r="H29" s="111"/>
      <c r="I29" s="112"/>
      <c r="J29" s="110"/>
      <c r="K29" s="111"/>
      <c r="L29" s="111"/>
      <c r="M29" s="112"/>
      <c r="N29" s="110"/>
      <c r="O29" s="111"/>
      <c r="P29" s="111"/>
      <c r="Q29" s="112"/>
      <c r="R29" s="103"/>
      <c r="S29" s="104"/>
      <c r="T29" s="104"/>
      <c r="U29" s="105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5"/>
      <c r="Z30" s="11"/>
    </row>
    <row r="31" spans="1:39" ht="18" customHeight="1" thickBot="1" x14ac:dyDescent="0.3">
      <c r="A31" s="106" t="s">
        <v>8</v>
      </c>
      <c r="B31" s="107"/>
      <c r="C31" s="108"/>
      <c r="D31" s="108"/>
      <c r="E31" s="109"/>
      <c r="F31" s="107"/>
      <c r="G31" s="108"/>
      <c r="H31" s="108"/>
      <c r="I31" s="109"/>
      <c r="J31" s="107"/>
      <c r="K31" s="108"/>
      <c r="L31" s="108"/>
      <c r="M31" s="109"/>
      <c r="N31" s="107"/>
      <c r="O31" s="108"/>
      <c r="P31" s="108"/>
      <c r="Q31" s="109"/>
      <c r="R31" s="107"/>
      <c r="S31" s="108"/>
      <c r="T31" s="108"/>
      <c r="U31" s="109"/>
      <c r="Z31" s="10"/>
    </row>
    <row r="32" spans="1:39" ht="18" customHeight="1" thickBot="1" x14ac:dyDescent="0.3">
      <c r="A32" s="103" t="s">
        <v>63</v>
      </c>
      <c r="B32" s="110"/>
      <c r="C32" s="111"/>
      <c r="D32" s="111"/>
      <c r="E32" s="112"/>
      <c r="F32" s="110"/>
      <c r="G32" s="111"/>
      <c r="H32" s="111"/>
      <c r="I32" s="112"/>
      <c r="J32" s="110"/>
      <c r="K32" s="111"/>
      <c r="L32" s="111"/>
      <c r="M32" s="112"/>
      <c r="N32" s="110"/>
      <c r="O32" s="111"/>
      <c r="P32" s="111"/>
      <c r="Q32" s="112"/>
      <c r="R32" s="110"/>
      <c r="S32" s="111"/>
      <c r="T32" s="111"/>
      <c r="U32" s="112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6" t="s">
        <v>6</v>
      </c>
      <c r="B34" s="133"/>
      <c r="C34" s="134"/>
      <c r="D34" s="134"/>
      <c r="E34" s="135"/>
      <c r="F34" s="133"/>
      <c r="G34" s="134"/>
      <c r="H34" s="134"/>
      <c r="I34" s="135"/>
      <c r="J34" s="107"/>
      <c r="K34" s="108"/>
      <c r="L34" s="108"/>
      <c r="M34" s="109"/>
      <c r="N34" s="107"/>
      <c r="O34" s="108"/>
      <c r="P34" s="108"/>
      <c r="Q34" s="109"/>
      <c r="R34" s="107"/>
      <c r="S34" s="108"/>
      <c r="T34" s="108"/>
      <c r="U34" s="109"/>
    </row>
    <row r="35" spans="1:21" ht="18" customHeight="1" thickBot="1" x14ac:dyDescent="0.3">
      <c r="A35" s="103" t="s">
        <v>5</v>
      </c>
      <c r="B35" s="136"/>
      <c r="C35" s="137"/>
      <c r="D35" s="137"/>
      <c r="E35" s="138"/>
      <c r="F35" s="110"/>
      <c r="G35" s="111"/>
      <c r="H35" s="111"/>
      <c r="I35" s="112"/>
      <c r="J35" s="110"/>
      <c r="K35" s="111"/>
      <c r="L35" s="111"/>
      <c r="M35" s="112"/>
      <c r="N35" s="110"/>
      <c r="O35" s="111"/>
      <c r="P35" s="111"/>
      <c r="Q35" s="112"/>
      <c r="R35" s="110"/>
      <c r="S35" s="111"/>
      <c r="T35" s="111"/>
      <c r="U35" s="112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07"/>
      <c r="C37" s="108"/>
      <c r="D37" s="108"/>
      <c r="E37" s="109"/>
      <c r="F37" s="107"/>
      <c r="G37" s="108"/>
      <c r="H37" s="108"/>
      <c r="I37" s="109"/>
      <c r="J37" s="107"/>
      <c r="K37" s="108"/>
      <c r="L37" s="108"/>
      <c r="M37" s="109"/>
      <c r="N37" s="107"/>
      <c r="O37" s="108"/>
      <c r="P37" s="108"/>
      <c r="Q37" s="109"/>
      <c r="R37" s="107"/>
      <c r="S37" s="108"/>
      <c r="T37" s="108"/>
      <c r="U37" s="109"/>
    </row>
    <row r="38" spans="1:21" ht="18.75" customHeight="1" thickBot="1" x14ac:dyDescent="0.3">
      <c r="A38" s="8" t="s">
        <v>3</v>
      </c>
      <c r="B38" s="110"/>
      <c r="C38" s="111"/>
      <c r="D38" s="111"/>
      <c r="E38" s="112"/>
      <c r="F38" s="110"/>
      <c r="G38" s="111"/>
      <c r="H38" s="111"/>
      <c r="I38" s="112"/>
      <c r="J38" s="110"/>
      <c r="K38" s="111"/>
      <c r="L38" s="111"/>
      <c r="M38" s="112"/>
      <c r="N38" s="110"/>
      <c r="O38" s="111"/>
      <c r="P38" s="111"/>
      <c r="Q38" s="112"/>
      <c r="R38" s="110"/>
      <c r="S38" s="111"/>
      <c r="T38" s="111"/>
      <c r="U38" s="112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6" t="s">
        <v>2</v>
      </c>
      <c r="B40" s="133"/>
      <c r="C40" s="134"/>
      <c r="D40" s="134"/>
      <c r="E40" s="135"/>
      <c r="F40" s="133"/>
      <c r="G40" s="134"/>
      <c r="H40" s="134"/>
      <c r="I40" s="135"/>
      <c r="J40" s="133"/>
      <c r="K40" s="134"/>
      <c r="L40" s="134"/>
      <c r="M40" s="135"/>
      <c r="N40" s="107"/>
      <c r="O40" s="108"/>
      <c r="P40" s="108"/>
      <c r="Q40" s="109"/>
      <c r="R40" s="107"/>
      <c r="S40" s="108"/>
      <c r="T40" s="108"/>
      <c r="U40" s="109"/>
    </row>
    <row r="41" spans="1:21" ht="18" customHeight="1" thickBot="1" x14ac:dyDescent="0.3">
      <c r="A41" s="103" t="s">
        <v>1</v>
      </c>
      <c r="B41" s="136"/>
      <c r="C41" s="137"/>
      <c r="D41" s="137"/>
      <c r="E41" s="138"/>
      <c r="F41" s="136"/>
      <c r="G41" s="137"/>
      <c r="H41" s="137"/>
      <c r="I41" s="138"/>
      <c r="J41" s="136"/>
      <c r="K41" s="137"/>
      <c r="L41" s="137"/>
      <c r="M41" s="138"/>
      <c r="N41" s="110"/>
      <c r="O41" s="111"/>
      <c r="P41" s="111"/>
      <c r="Q41" s="112"/>
      <c r="R41" s="110"/>
      <c r="S41" s="111"/>
      <c r="T41" s="111"/>
      <c r="U41" s="112"/>
    </row>
    <row r="44" spans="1:21" x14ac:dyDescent="0.25">
      <c r="A44" t="s">
        <v>59</v>
      </c>
    </row>
  </sheetData>
  <mergeCells count="76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2025-07-25T07:09:35Z</dcterms:modified>
</cp:coreProperties>
</file>