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 activeTab="1"/>
  </bookViews>
  <sheets>
    <sheet name="MachetaResults" sheetId="1451" r:id="rId1"/>
    <sheet name="Avaliable ATC" sheetId="746" r:id="rId2"/>
  </sheets>
  <calcPr calcId="145621" iterate="1" iterateDelta="0.1"/>
</workbook>
</file>

<file path=xl/calcChain.xml><?xml version="1.0" encoding="utf-8"?>
<calcChain xmlns="http://schemas.openxmlformats.org/spreadsheetml/2006/main">
  <c r="AI63" i="1451" l="1"/>
  <c r="AI59" i="1451"/>
  <c r="AI53" i="1451"/>
  <c r="AI41" i="1451"/>
  <c r="AI30" i="1451"/>
  <c r="AI17" i="1451"/>
  <c r="AE63" i="1451"/>
  <c r="AE59" i="1451"/>
  <c r="AE53" i="1451"/>
  <c r="AE41" i="1451"/>
  <c r="AE30" i="1451"/>
  <c r="AE17" i="1451"/>
  <c r="AA63" i="1451"/>
  <c r="AA59" i="1451"/>
  <c r="AA53" i="1451"/>
  <c r="AA41" i="1451"/>
  <c r="AA30" i="1451"/>
  <c r="AA17" i="1451"/>
  <c r="W63" i="1451"/>
  <c r="W59" i="1451"/>
  <c r="W53" i="1451"/>
  <c r="W41" i="1451"/>
  <c r="W30" i="1451"/>
  <c r="W17" i="1451"/>
  <c r="S63" i="1451"/>
  <c r="S59" i="1451"/>
  <c r="S53" i="1451"/>
  <c r="S41" i="1451"/>
  <c r="S30" i="1451"/>
  <c r="S17" i="1451"/>
  <c r="O63" i="1451"/>
  <c r="O59" i="1451"/>
  <c r="O53" i="1451"/>
  <c r="O41" i="1451"/>
  <c r="O30" i="1451"/>
  <c r="O17" i="1451"/>
  <c r="K63" i="1451"/>
  <c r="K59" i="1451"/>
  <c r="K53" i="1451"/>
  <c r="K41" i="1451"/>
  <c r="K30" i="1451"/>
  <c r="K17" i="1451"/>
  <c r="G63" i="1451"/>
  <c r="G59" i="1451"/>
  <c r="G53" i="1451"/>
  <c r="G41" i="1451"/>
  <c r="G30" i="1451"/>
  <c r="G17" i="1451"/>
  <c r="C63" i="1451"/>
  <c r="C59" i="1451"/>
  <c r="C53" i="1451"/>
  <c r="C41" i="1451"/>
  <c r="C30" i="1451"/>
  <c r="C17" i="1451"/>
  <c r="H30" i="746" l="1"/>
  <c r="N30" i="746" s="1"/>
  <c r="D30" i="746"/>
  <c r="H29" i="746"/>
  <c r="N29" i="746" s="1"/>
  <c r="D29" i="746"/>
  <c r="H28" i="746"/>
  <c r="N28" i="746" s="1"/>
  <c r="D28" i="746"/>
  <c r="H27" i="746"/>
  <c r="N27" i="746" s="1"/>
  <c r="D27" i="746"/>
  <c r="H26" i="746"/>
  <c r="N26" i="746" s="1"/>
  <c r="D26" i="746"/>
  <c r="H25" i="746"/>
  <c r="N25" i="746" s="1"/>
  <c r="D25" i="746"/>
  <c r="H24" i="746"/>
  <c r="N24" i="746" s="1"/>
  <c r="D24" i="746"/>
  <c r="H23" i="746"/>
  <c r="N23" i="746" s="1"/>
  <c r="D23" i="746"/>
  <c r="H22" i="746"/>
  <c r="N22" i="746" s="1"/>
  <c r="D22" i="746"/>
  <c r="H21" i="746"/>
  <c r="N21" i="746" s="1"/>
  <c r="D21" i="746"/>
  <c r="H20" i="746"/>
  <c r="N20" i="746" s="1"/>
  <c r="D20" i="746"/>
  <c r="H19" i="746"/>
  <c r="N19" i="746" s="1"/>
  <c r="D19" i="746"/>
  <c r="H18" i="746"/>
  <c r="N18" i="746" s="1"/>
  <c r="D18" i="746"/>
  <c r="H17" i="746"/>
  <c r="N17" i="746" s="1"/>
  <c r="D17" i="746"/>
  <c r="H16" i="746"/>
  <c r="N16" i="746" s="1"/>
  <c r="D16" i="746"/>
  <c r="H15" i="746"/>
  <c r="N15" i="746" s="1"/>
  <c r="D15" i="746"/>
  <c r="H14" i="746"/>
  <c r="N14" i="746" s="1"/>
  <c r="D14" i="746"/>
  <c r="H13" i="746"/>
  <c r="N13" i="746" s="1"/>
  <c r="D13" i="746"/>
  <c r="H12" i="746"/>
  <c r="N12" i="746" s="1"/>
  <c r="D12" i="746"/>
  <c r="H11" i="746"/>
  <c r="N11" i="746" s="1"/>
  <c r="D11" i="746"/>
  <c r="H10" i="746"/>
  <c r="N10" i="746" s="1"/>
  <c r="D10" i="746"/>
  <c r="H9" i="746"/>
  <c r="N9" i="746" s="1"/>
  <c r="D9" i="746"/>
  <c r="H8" i="746"/>
  <c r="N8" i="746" s="1"/>
  <c r="D8" i="746"/>
  <c r="H7" i="746"/>
  <c r="N7" i="746" s="1"/>
  <c r="D7" i="746"/>
  <c r="H6" i="746"/>
  <c r="N6" i="746" s="1"/>
  <c r="D6" i="746"/>
  <c r="H5" i="746"/>
  <c r="N5" i="746" s="1"/>
  <c r="D5" i="746"/>
  <c r="N31" i="746" l="1"/>
  <c r="K5" i="746"/>
  <c r="K6" i="746"/>
  <c r="K7" i="746"/>
  <c r="K8" i="746"/>
  <c r="K9" i="746"/>
  <c r="K10" i="746"/>
  <c r="K11" i="746"/>
  <c r="K12" i="746"/>
  <c r="K13" i="746"/>
  <c r="K14" i="746"/>
  <c r="K15" i="746"/>
  <c r="K16" i="746"/>
  <c r="K17" i="746"/>
  <c r="K18" i="746"/>
  <c r="K19" i="746"/>
  <c r="K20" i="746"/>
  <c r="K21" i="746"/>
  <c r="K22" i="746"/>
  <c r="K23" i="746"/>
  <c r="K24" i="746"/>
  <c r="K25" i="746"/>
  <c r="K26" i="746"/>
  <c r="K27" i="746"/>
  <c r="K28" i="746"/>
  <c r="K29" i="746"/>
  <c r="K30" i="746"/>
</calcChain>
</file>

<file path=xl/sharedStrings.xml><?xml version="1.0" encoding="utf-8"?>
<sst xmlns="http://schemas.openxmlformats.org/spreadsheetml/2006/main" count="1174" uniqueCount="124">
  <si>
    <t>Participant</t>
  </si>
  <si>
    <t>[MW]</t>
  </si>
  <si>
    <t>IMPORT</t>
  </si>
  <si>
    <t>[EUR/MWh]</t>
  </si>
  <si>
    <t>BULGARIA</t>
  </si>
  <si>
    <t>11XDANSKECOM---P</t>
  </si>
  <si>
    <t>11XELPETRAENERG0</t>
  </si>
  <si>
    <t>11XEZPADAHANDELC</t>
  </si>
  <si>
    <t>11XIGET--------D</t>
  </si>
  <si>
    <t>GEN-I d.o.o</t>
  </si>
  <si>
    <t>32X0011001003141</t>
  </si>
  <si>
    <t>GROUP TRANS ENERGY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</si>
  <si>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</si>
  <si>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</si>
  <si>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</si>
  <si>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</si>
  <si>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</si>
  <si>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</si>
  <si>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</si>
  <si>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</si>
  <si>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</si>
  <si>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</si>
  <si>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</si>
  <si>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</si>
  <si>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</si>
  <si>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</si>
  <si>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</si>
  <si>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</si>
  <si>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</si>
  <si>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</si>
  <si>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</si>
  <si>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</si>
  <si>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</si>
  <si>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</si>
  <si>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</si>
  <si>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</si>
  <si>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</si>
  <si>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</si>
  <si>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</si>
  <si>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</si>
  <si>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</si>
  <si>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</si>
  <si>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</si>
  <si>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</si>
  <si>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</si>
  <si>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</si>
  <si>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</si>
  <si>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</si>
  <si>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</si>
  <si>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</si>
  <si>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</si>
  <si>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28X-PETROL-LJ--C</t>
  </si>
  <si>
    <t>32X001100100373M</t>
  </si>
  <si>
    <t>30XRONEPTUN----Z</t>
  </si>
  <si>
    <t>13XVERBUND1234-P</t>
  </si>
  <si>
    <t>32X001100100382L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</si>
  <si>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</si>
  <si>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</si>
  <si>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</si>
  <si>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</si>
  <si>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</si>
  <si>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</si>
  <si>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</si>
  <si>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</si>
  <si>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</si>
  <si>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</si>
  <si>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</si>
  <si>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ALPIQ ENERGY SE</t>
  </si>
  <si>
    <t>EDF Trading Limited</t>
  </si>
  <si>
    <t>EZPADA S.R.O.</t>
  </si>
  <si>
    <t>FREEPOINT COMMODITIES EUROPE LLP</t>
  </si>
  <si>
    <t>NEPTUN SA</t>
  </si>
  <si>
    <t>Petrol Slovenska energetska druzba dd Ljubljana</t>
  </si>
  <si>
    <t>RITAM-4-TB ood</t>
  </si>
  <si>
    <t>VERBUND Trading GmbH</t>
  </si>
  <si>
    <t>DANSKE COMMODITIES</t>
  </si>
  <si>
    <t>MVM PARTNER RZT</t>
  </si>
  <si>
    <t>STATKRAFT</t>
  </si>
  <si>
    <t>ENERGO-PRO TRADING</t>
  </si>
  <si>
    <t>CEZ TRADE</t>
  </si>
  <si>
    <t xml:space="preserve">ELPETRA ENERGY Ltd. </t>
  </si>
  <si>
    <t>ATC = 160</t>
  </si>
  <si>
    <t>ATC = 120</t>
  </si>
  <si>
    <t>ATC = 0</t>
  </si>
  <si>
    <t>ATC = 250</t>
  </si>
  <si>
    <t>ATC = 150</t>
  </si>
  <si>
    <t>ATC = 50</t>
  </si>
  <si>
    <t>30XROREFURO----E</t>
  </si>
  <si>
    <t>MET Romania Energy SA</t>
  </si>
  <si>
    <t>ATC = 200</t>
  </si>
  <si>
    <t>ATC = 240</t>
  </si>
  <si>
    <t>ATC = 650</t>
  </si>
  <si>
    <t>ATC = 300</t>
  </si>
  <si>
    <t>01-02.11.2018</t>
  </si>
  <si>
    <t>03-04.11.2018</t>
  </si>
  <si>
    <t>05-09.11.2018</t>
  </si>
  <si>
    <t>10-11.11.2018</t>
  </si>
  <si>
    <t>12-14.11.2018</t>
  </si>
  <si>
    <t>15.11.2018</t>
  </si>
  <si>
    <t>16-18.11.2018</t>
  </si>
  <si>
    <t>19-23.11.2018</t>
  </si>
  <si>
    <t>24-30.11.2018</t>
  </si>
  <si>
    <t>NOIEMBRIE 2018</t>
  </si>
  <si>
    <t>01-14.11.2018</t>
  </si>
  <si>
    <t>15-30.11.2018</t>
  </si>
  <si>
    <t>03-14.11.2018</t>
  </si>
  <si>
    <t>16-30.11.2018</t>
  </si>
  <si>
    <t>05-11.11.2018</t>
  </si>
  <si>
    <t>12-15.11.2018</t>
  </si>
  <si>
    <t>19-30.11.2018</t>
  </si>
  <si>
    <t>10-14.11.2018</t>
  </si>
  <si>
    <t>01-09.11.2018</t>
  </si>
  <si>
    <t>CROSS BORDER CAPACITY ALLOCATION AUCTION RESULTS for the period of:
01-02.11.2018</t>
  </si>
  <si>
    <t>CROSS BORDER CAPACITY ALLOCATION AUCTION RESULTS for the period of:
03-04.11.2018</t>
  </si>
  <si>
    <t>CROSS BORDER CAPACITY ALLOCATION AUCTION RESULTS for the period of:
05-09.11.2018</t>
  </si>
  <si>
    <t>CROSS BORDER CAPACITY ALLOCATION AUCTION RESULTS for the period of:
10-11.11.2018</t>
  </si>
  <si>
    <t>CROSS BORDER CAPACITY ALLOCATION AUCTION RESULTS for the period of:
12-14.11.2018</t>
  </si>
  <si>
    <t>CROSS BORDER CAPACITY ALLOCATION AUCTION RESULTS for the period of:
15.11.2018</t>
  </si>
  <si>
    <t>CROSS BORDER CAPACITY ALLOCATION AUCTION RESULTS for the period of:
16-18.11.2018</t>
  </si>
  <si>
    <t>CROSS BORDER CAPACITY ALLOCATION AUCTION RESULTS for the period of:
19-23.11.2018</t>
  </si>
  <si>
    <t>CROSS BORDER CAPACITY ALLOCATION AUCTION RESULTS for the period of:
24-30.11.2018</t>
  </si>
  <si>
    <t>NOTE: The deadline for transferring capacities for the month of NOVEMBER is 25 OCTOBER 2018, 12:00(RO). _x000D_
The transfers are to be operated by the participants in the DAMAS platform and the corresponding annex for the transfer is to be sent  by email to: contracte.alocare@transelectrica.ro</t>
  </si>
  <si>
    <t>ATC = 500</t>
  </si>
  <si>
    <t>ATC =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</si>
</sst>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"/>
      <family val="2"/>
    </font>
    <font>
      <b/>
      <sz val="22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73">
    <xf numFmtId="0" fontId="0" fillId="0" borderId="0" xfId="0"/>
    <xf numFmtId="0" fontId="2" fillId="0" borderId="0" xfId="0" applyFont="1"/>
    <xf numFmtId="0" fontId="28" fillId="35" borderId="10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/>
    </xf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4" fontId="35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0" fontId="31" fillId="31" borderId="14" xfId="90" applyFont="1" applyFill="1" applyBorder="1" applyAlignment="1">
      <alignment horizontal="center" vertical="center" wrapText="1"/>
    </xf>
    <xf numFmtId="0" fontId="31" fillId="31" borderId="16" xfId="90" applyFont="1" applyFill="1" applyBorder="1" applyAlignment="1">
      <alignment horizontal="center" vertical="center" wrapText="1"/>
    </xf>
    <xf numFmtId="0" fontId="31" fillId="0" borderId="0" xfId="0" applyFont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31" fillId="25" borderId="31" xfId="90" applyFont="1" applyFill="1" applyBorder="1" applyAlignment="1">
      <alignment horizontal="center" vertical="center"/>
    </xf>
    <xf numFmtId="0" fontId="31" fillId="25" borderId="33" xfId="9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8" fillId="36" borderId="26" xfId="0" applyFont="1" applyFill="1" applyBorder="1" applyAlignment="1">
      <alignment horizontal="center" vertical="center"/>
    </xf>
    <xf numFmtId="0" fontId="28" fillId="35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1" fillId="35" borderId="37" xfId="86" applyFont="1" applyFill="1" applyBorder="1" applyAlignment="1">
      <alignment horizontal="center" vertical="center" wrapText="1"/>
    </xf>
    <xf numFmtId="0" fontId="1" fillId="36" borderId="38" xfId="86" applyFont="1" applyFill="1" applyBorder="1" applyAlignment="1">
      <alignment horizontal="center" vertical="center" wrapText="1"/>
    </xf>
    <xf numFmtId="0" fontId="1" fillId="37" borderId="38" xfId="86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8" fillId="36" borderId="19" xfId="0" applyFont="1" applyFill="1" applyBorder="1" applyAlignment="1">
      <alignment horizontal="center" vertical="center"/>
    </xf>
    <xf numFmtId="0" fontId="28" fillId="35" borderId="19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0" fontId="29" fillId="0" borderId="39" xfId="90" applyFont="1" applyBorder="1" applyAlignment="1">
      <alignment vertical="center"/>
    </xf>
    <xf numFmtId="0" fontId="29" fillId="0" borderId="40" xfId="90" applyFont="1" applyBorder="1" applyAlignment="1">
      <alignment vertical="center"/>
    </xf>
    <xf numFmtId="0" fontId="2" fillId="25" borderId="19" xfId="90" applyNumberFormat="1" applyFont="1" applyFill="1" applyBorder="1" applyAlignment="1">
      <alignment horizontal="center" vertical="center"/>
    </xf>
    <xf numFmtId="0" fontId="2" fillId="25" borderId="10" xfId="90" applyNumberFormat="1" applyFont="1" applyFill="1" applyBorder="1" applyAlignment="1">
      <alignment horizontal="center" vertical="center"/>
    </xf>
    <xf numFmtId="0" fontId="2" fillId="34" borderId="41" xfId="90" applyFont="1" applyFill="1" applyBorder="1" applyAlignment="1">
      <alignment horizontal="center" vertical="center"/>
    </xf>
    <xf numFmtId="0" fontId="2" fillId="34" borderId="19" xfId="90" applyFont="1" applyFill="1" applyBorder="1" applyAlignment="1">
      <alignment horizontal="center" vertical="center"/>
    </xf>
    <xf numFmtId="0" fontId="2" fillId="34" borderId="25" xfId="90" applyFont="1" applyFill="1" applyBorder="1" applyAlignment="1">
      <alignment horizontal="center" vertical="center"/>
    </xf>
    <xf numFmtId="0" fontId="2" fillId="34" borderId="10" xfId="90" applyFont="1" applyFill="1" applyBorder="1" applyAlignment="1">
      <alignment horizontal="center" vertical="center"/>
    </xf>
    <xf numFmtId="0" fontId="2" fillId="34" borderId="42" xfId="90" applyFont="1" applyFill="1" applyBorder="1" applyAlignment="1">
      <alignment horizontal="center" vertical="center"/>
    </xf>
    <xf numFmtId="0" fontId="2" fillId="34" borderId="34" xfId="90" applyFont="1" applyFill="1" applyBorder="1" applyAlignment="1">
      <alignment horizontal="center" vertical="center"/>
    </xf>
    <xf numFmtId="0" fontId="28" fillId="36" borderId="3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14" fontId="3" fillId="25" borderId="44" xfId="0" applyNumberFormat="1" applyFont="1" applyFill="1" applyBorder="1" applyAlignment="1">
      <alignment horizontal="center" vertical="center"/>
    </xf>
    <xf numFmtId="0" fontId="2" fillId="25" borderId="41" xfId="90" applyFont="1" applyFill="1" applyBorder="1" applyAlignment="1">
      <alignment horizontal="center" vertical="center"/>
    </xf>
    <xf numFmtId="14" fontId="3" fillId="25" borderId="45" xfId="0" applyNumberFormat="1" applyFont="1" applyFill="1" applyBorder="1" applyAlignment="1">
      <alignment horizontal="center" vertical="center"/>
    </xf>
    <xf numFmtId="0" fontId="2" fillId="25" borderId="25" xfId="90" applyFont="1" applyFill="1" applyBorder="1" applyAlignment="1">
      <alignment horizontal="center" vertical="center"/>
    </xf>
    <xf numFmtId="14" fontId="3" fillId="34" borderId="44" xfId="0" applyNumberFormat="1" applyFont="1" applyFill="1" applyBorder="1" applyAlignment="1">
      <alignment horizontal="center" vertical="center"/>
    </xf>
    <xf numFmtId="14" fontId="3" fillId="34" borderId="45" xfId="0" applyNumberFormat="1" applyFont="1" applyFill="1" applyBorder="1" applyAlignment="1">
      <alignment horizontal="center" vertical="center"/>
    </xf>
    <xf numFmtId="14" fontId="3" fillId="34" borderId="48" xfId="0" applyNumberFormat="1" applyFont="1" applyFill="1" applyBorder="1" applyAlignment="1">
      <alignment horizontal="center" vertical="center"/>
    </xf>
    <xf numFmtId="14" fontId="3" fillId="34" borderId="46" xfId="0" applyNumberFormat="1" applyFont="1" applyFill="1" applyBorder="1" applyAlignment="1">
      <alignment horizontal="center" vertical="center"/>
    </xf>
    <xf numFmtId="0" fontId="2" fillId="34" borderId="47" xfId="90" applyFont="1" applyFill="1" applyBorder="1" applyAlignment="1">
      <alignment horizontal="center" vertical="center"/>
    </xf>
    <xf numFmtId="0" fontId="2" fillId="34" borderId="15" xfId="90" applyFont="1" applyFill="1" applyBorder="1" applyAlignment="1">
      <alignment horizontal="center" vertical="center"/>
    </xf>
    <xf numFmtId="0" fontId="31" fillId="34" borderId="31" xfId="90" applyFont="1" applyFill="1" applyBorder="1" applyAlignment="1">
      <alignment horizontal="center" vertical="center"/>
    </xf>
    <xf numFmtId="0" fontId="31" fillId="34" borderId="33" xfId="90" applyFont="1" applyFill="1" applyBorder="1" applyAlignment="1">
      <alignment horizontal="center" vertical="center"/>
    </xf>
    <xf numFmtId="0" fontId="31" fillId="34" borderId="35" xfId="90" applyFont="1" applyFill="1" applyBorder="1" applyAlignment="1">
      <alignment horizontal="center" vertical="center"/>
    </xf>
    <xf numFmtId="0" fontId="31" fillId="34" borderId="49" xfId="90" applyFont="1" applyFill="1" applyBorder="1" applyAlignment="1">
      <alignment horizontal="center" vertical="center"/>
    </xf>
    <xf numFmtId="0" fontId="2" fillId="34" borderId="11" xfId="90" applyFont="1" applyFill="1" applyBorder="1" applyAlignment="1">
      <alignment horizontal="center" vertical="center"/>
    </xf>
    <xf numFmtId="0" fontId="40" fillId="25" borderId="17" xfId="90" applyFont="1" applyFill="1" applyBorder="1" applyAlignment="1">
      <alignment horizontal="center" vertical="center"/>
    </xf>
    <xf numFmtId="17" fontId="39" fillId="25" borderId="50" xfId="0" applyNumberFormat="1" applyFont="1" applyFill="1" applyBorder="1" applyAlignment="1">
      <alignment horizontal="center" vertical="center"/>
    </xf>
    <xf numFmtId="0" fontId="2" fillId="25" borderId="34" xfId="90" applyFont="1" applyFill="1" applyBorder="1" applyAlignment="1">
      <alignment horizontal="center" vertical="center"/>
    </xf>
    <xf numFmtId="0" fontId="40" fillId="25" borderId="34" xfId="90" applyFont="1" applyFill="1" applyBorder="1" applyAlignment="1">
      <alignment horizontal="center" vertical="center"/>
    </xf>
    <xf numFmtId="0" fontId="41" fillId="32" borderId="34" xfId="90" applyFont="1" applyFill="1" applyBorder="1" applyAlignment="1">
      <alignment horizontal="center" vertical="center"/>
    </xf>
    <xf numFmtId="0" fontId="28" fillId="36" borderId="34" xfId="0" applyFont="1" applyFill="1" applyBorder="1" applyAlignment="1">
      <alignment horizontal="center" vertical="center"/>
    </xf>
    <xf numFmtId="0" fontId="28" fillId="35" borderId="34" xfId="0" applyFont="1" applyFill="1" applyBorder="1" applyAlignment="1">
      <alignment horizontal="center" vertical="center"/>
    </xf>
    <xf numFmtId="0" fontId="28" fillId="37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" fontId="39" fillId="25" borderId="21" xfId="0" applyNumberFormat="1" applyFont="1" applyFill="1" applyBorder="1" applyAlignment="1">
      <alignment horizontal="center" vertical="center"/>
    </xf>
    <xf numFmtId="0" fontId="2" fillId="25" borderId="17" xfId="90" applyFont="1" applyFill="1" applyBorder="1" applyAlignment="1">
      <alignment horizontal="center" vertical="center"/>
    </xf>
    <xf numFmtId="0" fontId="41" fillId="32" borderId="17" xfId="90" applyFont="1" applyFill="1" applyBorder="1" applyAlignment="1">
      <alignment horizontal="center" vertical="center"/>
    </xf>
    <xf numFmtId="0" fontId="28" fillId="36" borderId="17" xfId="0" applyFont="1" applyFill="1" applyBorder="1" applyAlignment="1">
      <alignment horizontal="center" vertical="center"/>
    </xf>
    <xf numFmtId="0" fontId="28" fillId="35" borderId="17" xfId="0" applyFont="1" applyFill="1" applyBorder="1" applyAlignment="1">
      <alignment horizontal="center" vertical="center"/>
    </xf>
    <xf numFmtId="0" fontId="28" fillId="37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42" fillId="40" borderId="25" xfId="0" applyFont="1" applyFill="1" applyBorder="1" applyAlignment="1">
      <alignment vertical="center"/>
    </xf>
    <xf numFmtId="0" fontId="43" fillId="0" borderId="40" xfId="90" applyFont="1" applyBorder="1" applyAlignment="1">
      <alignment vertical="center"/>
    </xf>
    <xf numFmtId="0" fontId="44" fillId="0" borderId="0" xfId="0" applyFont="1"/>
    <xf numFmtId="0" fontId="3" fillId="34" borderId="24" xfId="90" applyFont="1" applyFill="1" applyBorder="1" applyAlignment="1">
      <alignment vertical="center"/>
    </xf>
    <xf numFmtId="14" fontId="3" fillId="34" borderId="29" xfId="0" applyNumberFormat="1" applyFont="1" applyFill="1" applyBorder="1" applyAlignment="1">
      <alignment horizontal="center" vertical="center"/>
    </xf>
    <xf numFmtId="0" fontId="2" fillId="34" borderId="42" xfId="90" applyNumberFormat="1" applyFont="1" applyFill="1" applyBorder="1" applyAlignment="1">
      <alignment horizontal="center" vertical="center"/>
    </xf>
    <xf numFmtId="0" fontId="2" fillId="34" borderId="34" xfId="90" applyNumberFormat="1" applyFont="1" applyFill="1" applyBorder="1" applyAlignment="1">
      <alignment horizontal="center" vertical="center"/>
    </xf>
    <xf numFmtId="14" fontId="3" fillId="25" borderId="32" xfId="0" applyNumberFormat="1" applyFont="1" applyFill="1" applyBorder="1" applyAlignment="1">
      <alignment horizontal="center" vertical="center"/>
    </xf>
    <xf numFmtId="0" fontId="2" fillId="25" borderId="10" xfId="90" applyFont="1" applyFill="1" applyBorder="1" applyAlignment="1">
      <alignment horizontal="center" vertical="center"/>
    </xf>
    <xf numFmtId="0" fontId="31" fillId="25" borderId="10" xfId="90" applyFont="1" applyFill="1" applyBorder="1" applyAlignment="1">
      <alignment horizontal="center" vertical="center"/>
    </xf>
    <xf numFmtId="14" fontId="3" fillId="25" borderId="50" xfId="0" applyNumberFormat="1" applyFont="1" applyFill="1" applyBorder="1" applyAlignment="1">
      <alignment horizontal="center" vertical="center"/>
    </xf>
    <xf numFmtId="0" fontId="2" fillId="34" borderId="22" xfId="90" applyNumberFormat="1" applyFont="1" applyFill="1" applyBorder="1" applyAlignment="1">
      <alignment horizontal="center" vertical="center"/>
    </xf>
    <xf numFmtId="0" fontId="2" fillId="34" borderId="26" xfId="90" applyNumberFormat="1" applyFont="1" applyFill="1" applyBorder="1" applyAlignment="1">
      <alignment horizontal="center" vertical="center"/>
    </xf>
    <xf numFmtId="0" fontId="31" fillId="34" borderId="12" xfId="90" applyFont="1" applyFill="1" applyBorder="1" applyAlignment="1">
      <alignment horizontal="center" vertical="center"/>
    </xf>
    <xf numFmtId="0" fontId="28" fillId="37" borderId="26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2" fillId="25" borderId="34" xfId="90" applyNumberFormat="1" applyFont="1" applyFill="1" applyBorder="1" applyAlignment="1">
      <alignment horizontal="center" vertical="center"/>
    </xf>
    <xf numFmtId="0" fontId="31" fillId="25" borderId="34" xfId="9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horizontal="center" vertical="center"/>
    </xf>
    <xf numFmtId="4" fontId="3" fillId="0" borderId="35" xfId="0" applyNumberFormat="1" applyFont="1" applyFill="1" applyBorder="1" applyAlignment="1">
      <alignment horizontal="center" vertical="center"/>
    </xf>
    <xf numFmtId="14" fontId="3" fillId="25" borderId="48" xfId="0" applyNumberFormat="1" applyFont="1" applyFill="1" applyBorder="1" applyAlignment="1">
      <alignment horizontal="center" vertical="center"/>
    </xf>
    <xf numFmtId="0" fontId="2" fillId="25" borderId="42" xfId="90" applyFont="1" applyFill="1" applyBorder="1" applyAlignment="1">
      <alignment horizontal="center" vertical="center"/>
    </xf>
    <xf numFmtId="0" fontId="31" fillId="25" borderId="35" xfId="90" applyFont="1" applyFill="1" applyBorder="1" applyAlignment="1">
      <alignment horizontal="center" vertical="center"/>
    </xf>
    <xf numFmtId="14" fontId="3" fillId="25" borderId="51" xfId="0" applyNumberFormat="1" applyFont="1" applyFill="1" applyBorder="1" applyAlignment="1">
      <alignment horizontal="center" vertical="center"/>
    </xf>
    <xf numFmtId="0" fontId="2" fillId="25" borderId="15" xfId="90" applyFont="1" applyFill="1" applyBorder="1" applyAlignment="1">
      <alignment horizontal="center" vertical="center"/>
    </xf>
    <xf numFmtId="0" fontId="2" fillId="25" borderId="15" xfId="90" applyNumberFormat="1" applyFont="1" applyFill="1" applyBorder="1" applyAlignment="1">
      <alignment horizontal="center" vertical="center"/>
    </xf>
    <xf numFmtId="0" fontId="31" fillId="25" borderId="15" xfId="90" applyFont="1" applyFill="1" applyBorder="1" applyAlignment="1">
      <alignment horizontal="center" vertical="center"/>
    </xf>
    <xf numFmtId="0" fontId="28" fillId="36" borderId="15" xfId="0" applyFont="1" applyFill="1" applyBorder="1" applyAlignment="1">
      <alignment horizontal="center" vertical="center"/>
    </xf>
    <xf numFmtId="0" fontId="28" fillId="35" borderId="15" xfId="0" applyFont="1" applyFill="1" applyBorder="1" applyAlignment="1">
      <alignment horizontal="center" vertical="center"/>
    </xf>
    <xf numFmtId="0" fontId="28" fillId="37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0" fontId="28" fillId="36" borderId="50" xfId="0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28" fillId="36" borderId="5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" fillId="27" borderId="10" xfId="0" applyFont="1" applyFill="1" applyBorder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9" borderId="10" xfId="0" applyFont="1" applyFill="1" applyBorder="1" applyAlignment="1">
      <alignment horizontal="center" vertical="center" wrapText="1"/>
    </xf>
    <xf numFmtId="1" fontId="34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30" borderId="10" xfId="0" applyFont="1" applyFill="1" applyBorder="1" applyAlignment="1">
      <alignment horizontal="center" vertical="center" wrapText="1"/>
    </xf>
    <xf numFmtId="49" fontId="1" fillId="30" borderId="10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49" fontId="1" fillId="38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1" fontId="36" fillId="28" borderId="10" xfId="0" applyNumberFormat="1" applyFont="1" applyFill="1" applyBorder="1" applyAlignment="1">
      <alignment horizontal="center" vertical="center" wrapText="1"/>
    </xf>
    <xf numFmtId="4" fontId="36" fillId="28" borderId="10" xfId="0" applyNumberFormat="1" applyFont="1" applyFill="1" applyBorder="1" applyAlignment="1">
      <alignment horizontal="center" vertical="center" wrapText="1"/>
    </xf>
    <xf numFmtId="49" fontId="36" fillId="28" borderId="10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0" fontId="1" fillId="3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NumberFormat="1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textRotation="90"/>
    </xf>
    <xf numFmtId="0" fontId="3" fillId="33" borderId="20" xfId="90" applyFont="1" applyFill="1" applyBorder="1" applyAlignment="1">
      <alignment horizontal="center" vertical="center" textRotation="90"/>
    </xf>
    <xf numFmtId="0" fontId="3" fillId="33" borderId="27" xfId="90" applyFont="1" applyFill="1" applyBorder="1" applyAlignment="1">
      <alignment horizontal="center" vertical="center" textRotation="90"/>
    </xf>
    <xf numFmtId="0" fontId="3" fillId="34" borderId="18" xfId="90" applyFont="1" applyFill="1" applyBorder="1" applyAlignment="1">
      <alignment horizontal="center" vertical="center"/>
    </xf>
    <xf numFmtId="0" fontId="3" fillId="34" borderId="24" xfId="90" applyFont="1" applyFill="1" applyBorder="1" applyAlignment="1">
      <alignment horizontal="center" vertical="center"/>
    </xf>
    <xf numFmtId="0" fontId="3" fillId="34" borderId="12" xfId="90" applyFont="1" applyFill="1" applyBorder="1" applyAlignment="1">
      <alignment horizontal="center" vertical="center"/>
    </xf>
    <xf numFmtId="14" fontId="30" fillId="40" borderId="23" xfId="0" applyNumberFormat="1" applyFont="1" applyFill="1" applyBorder="1" applyAlignment="1">
      <alignment horizontal="center" vertical="center"/>
    </xf>
    <xf numFmtId="14" fontId="30" fillId="40" borderId="43" xfId="0" applyNumberFormat="1" applyFont="1" applyFill="1" applyBorder="1" applyAlignment="1">
      <alignment horizontal="center" vertical="center"/>
    </xf>
    <xf numFmtId="49" fontId="45" fillId="0" borderId="0" xfId="90" quotePrefix="1" applyNumberFormat="1" applyFont="1" applyBorder="1" applyAlignment="1">
      <alignment horizontal="center" vertical="center"/>
    </xf>
    <xf numFmtId="0" fontId="30" fillId="40" borderId="23" xfId="0" applyFont="1" applyFill="1" applyBorder="1" applyAlignment="1">
      <alignment horizontal="center" vertical="center" wrapText="1"/>
    </xf>
    <xf numFmtId="0" fontId="30" fillId="40" borderId="25" xfId="0" applyFont="1" applyFill="1" applyBorder="1" applyAlignment="1">
      <alignment horizontal="center" vertical="center" wrapText="1"/>
    </xf>
    <xf numFmtId="0" fontId="38" fillId="40" borderId="10" xfId="0" applyFont="1" applyFill="1" applyBorder="1" applyAlignment="1">
      <alignment horizontal="center" vertical="center"/>
    </xf>
    <xf numFmtId="0" fontId="1" fillId="31" borderId="13" xfId="90" applyFont="1" applyFill="1" applyBorder="1" applyAlignment="1">
      <alignment horizontal="center" vertical="center" wrapText="1"/>
    </xf>
    <xf numFmtId="0" fontId="1" fillId="31" borderId="14" xfId="90" applyFont="1" applyFill="1" applyBorder="1" applyAlignment="1">
      <alignment horizontal="center" vertical="center" wrapText="1"/>
    </xf>
    <xf numFmtId="0" fontId="39" fillId="25" borderId="29" xfId="90" applyFont="1" applyFill="1" applyBorder="1" applyAlignment="1">
      <alignment horizontal="center" vertical="center"/>
    </xf>
    <xf numFmtId="0" fontId="39" fillId="25" borderId="36" xfId="90" applyFont="1" applyFill="1" applyBorder="1" applyAlignment="1">
      <alignment horizontal="center" vertical="center"/>
    </xf>
    <xf numFmtId="0" fontId="3" fillId="30" borderId="29" xfId="90" applyFont="1" applyFill="1" applyBorder="1" applyAlignment="1">
      <alignment horizontal="center" vertical="center" textRotation="90"/>
    </xf>
    <xf numFmtId="0" fontId="3" fillId="30" borderId="30" xfId="90" applyFont="1" applyFill="1" applyBorder="1" applyAlignment="1">
      <alignment horizontal="center" vertical="center" textRotation="90"/>
    </xf>
    <xf numFmtId="0" fontId="3" fillId="25" borderId="29" xfId="90" applyFont="1" applyFill="1" applyBorder="1" applyAlignment="1">
      <alignment horizontal="center" vertical="center"/>
    </xf>
    <xf numFmtId="0" fontId="3" fillId="25" borderId="30" xfId="90" applyFont="1" applyFill="1" applyBorder="1" applyAlignment="1">
      <alignment horizontal="center" vertical="center"/>
    </xf>
    <xf numFmtId="0" fontId="3" fillId="25" borderId="36" xfId="90" applyFont="1" applyFill="1" applyBorder="1" applyAlignment="1">
      <alignment horizontal="center"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115277</xdr:colOff>
          <xdr:row>50</xdr:row>
          <xdr:rowOff>144585</xdr:rowOff>
        </xdr:from>
        <xdr:to>
          <xdr:col>32</xdr:col>
          <xdr:colOff>829652</xdr:colOff>
          <xdr:row>50</xdr:row>
          <xdr:rowOff>325560</xdr:rowOff>
        </xdr:to>
        <xdr:sp macro="" textlink="">
          <xdr:nvSpPr>
            <xdr:cNvPr id="16399" name="Control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1201127</xdr:colOff>
          <xdr:row>50</xdr:row>
          <xdr:rowOff>144585</xdr:rowOff>
        </xdr:from>
        <xdr:to>
          <xdr:col>33</xdr:col>
          <xdr:colOff>535598</xdr:colOff>
          <xdr:row>50</xdr:row>
          <xdr:rowOff>325560</xdr:rowOff>
        </xdr:to>
        <xdr:sp macro="" textlink="">
          <xdr:nvSpPr>
            <xdr:cNvPr id="16400" name="Control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1" name="Control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2" name="Control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3" name="Control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4" name="Control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5" name="Control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6" name="Control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7" name="Control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8" name="Control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09" name="Control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10" name="Control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11" name="Control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116498</xdr:colOff>
          <xdr:row>50</xdr:row>
          <xdr:rowOff>144585</xdr:rowOff>
        </xdr:from>
        <xdr:to>
          <xdr:col>33</xdr:col>
          <xdr:colOff>830873</xdr:colOff>
          <xdr:row>50</xdr:row>
          <xdr:rowOff>325560</xdr:rowOff>
        </xdr:to>
        <xdr:sp macro="" textlink="">
          <xdr:nvSpPr>
            <xdr:cNvPr id="16412" name="Control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4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image" Target="../media/image2.emf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10" Type="http://schemas.openxmlformats.org/officeDocument/2006/relationships/control" Target="../activeX/activeX7.xml"/><Relationship Id="rId19" Type="http://schemas.openxmlformats.org/officeDocument/2006/relationships/image" Target="../media/image3.emf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J64"/>
  <sheetViews>
    <sheetView zoomScale="78" zoomScaleNormal="78" workbookViewId="0">
      <pane ySplit="5" topLeftCell="A6" activePane="bottomLeft" state="frozen"/>
      <selection pane="bottomLeft" activeCell="W35" sqref="W35"/>
    </sheetView>
  </sheetViews>
  <sheetFormatPr defaultRowHeight="12.75" x14ac:dyDescent="0.2"/>
  <cols>
    <col min="1" max="120" width="20.7109375" customWidth="1"/>
  </cols>
  <sheetData>
    <row r="1" spans="1:36" x14ac:dyDescent="0.2">
      <c r="A1" s="138" t="s">
        <v>93</v>
      </c>
      <c r="B1" s="138"/>
      <c r="C1" s="138"/>
      <c r="D1" s="138"/>
      <c r="E1" s="138" t="s">
        <v>94</v>
      </c>
      <c r="F1" s="138"/>
      <c r="G1" s="138"/>
      <c r="H1" s="138"/>
      <c r="I1" s="138" t="s">
        <v>95</v>
      </c>
      <c r="J1" s="138"/>
      <c r="K1" s="138"/>
      <c r="L1" s="138"/>
      <c r="M1" s="138" t="s">
        <v>96</v>
      </c>
      <c r="N1" s="138"/>
      <c r="O1" s="138"/>
      <c r="P1" s="138"/>
      <c r="Q1" s="138" t="s">
        <v>97</v>
      </c>
      <c r="R1" s="138"/>
      <c r="S1" s="138"/>
      <c r="T1" s="138"/>
      <c r="U1" s="138" t="s">
        <v>98</v>
      </c>
      <c r="V1" s="138"/>
      <c r="W1" s="138"/>
      <c r="X1" s="138"/>
      <c r="Y1" s="138" t="s">
        <v>99</v>
      </c>
      <c r="Z1" s="138"/>
      <c r="AA1" s="138"/>
      <c r="AB1" s="138"/>
      <c r="AC1" s="138" t="s">
        <v>100</v>
      </c>
      <c r="AD1" s="138"/>
      <c r="AE1" s="138"/>
      <c r="AF1" s="138"/>
      <c r="AG1" s="138" t="s">
        <v>101</v>
      </c>
      <c r="AH1" s="138"/>
      <c r="AI1" s="138"/>
      <c r="AJ1" s="138"/>
    </row>
    <row r="2" spans="1:36" x14ac:dyDescent="0.2">
      <c r="A2" s="139">
        <v>2</v>
      </c>
      <c r="B2" s="139"/>
      <c r="C2" s="139"/>
      <c r="D2" s="139"/>
      <c r="E2" s="139">
        <v>2</v>
      </c>
      <c r="F2" s="139"/>
      <c r="G2" s="139"/>
      <c r="H2" s="139"/>
      <c r="I2" s="139">
        <v>5</v>
      </c>
      <c r="J2" s="139"/>
      <c r="K2" s="139"/>
      <c r="L2" s="139"/>
      <c r="M2" s="139">
        <v>2</v>
      </c>
      <c r="N2" s="139"/>
      <c r="O2" s="139"/>
      <c r="P2" s="139"/>
      <c r="Q2" s="139">
        <v>3</v>
      </c>
      <c r="R2" s="139"/>
      <c r="S2" s="139"/>
      <c r="T2" s="139"/>
      <c r="U2" s="139">
        <v>1</v>
      </c>
      <c r="V2" s="139"/>
      <c r="W2" s="139"/>
      <c r="X2" s="139"/>
      <c r="Y2" s="139">
        <v>3</v>
      </c>
      <c r="Z2" s="139"/>
      <c r="AA2" s="139"/>
      <c r="AB2" s="139"/>
      <c r="AC2" s="139">
        <v>5</v>
      </c>
      <c r="AD2" s="139"/>
      <c r="AE2" s="139"/>
      <c r="AF2" s="139"/>
      <c r="AG2" s="139">
        <v>7</v>
      </c>
      <c r="AH2" s="139"/>
      <c r="AI2" s="139"/>
      <c r="AJ2" s="139"/>
    </row>
    <row r="3" spans="1:36" ht="35.1" customHeight="1" x14ac:dyDescent="0.2">
      <c r="A3" s="140" t="s">
        <v>112</v>
      </c>
      <c r="B3" s="140"/>
      <c r="C3" s="140"/>
      <c r="D3" s="140"/>
      <c r="E3" s="140" t="s">
        <v>113</v>
      </c>
      <c r="F3" s="140"/>
      <c r="G3" s="140"/>
      <c r="H3" s="140"/>
      <c r="I3" s="140" t="s">
        <v>114</v>
      </c>
      <c r="J3" s="140"/>
      <c r="K3" s="140"/>
      <c r="L3" s="140"/>
      <c r="M3" s="140" t="s">
        <v>115</v>
      </c>
      <c r="N3" s="140"/>
      <c r="O3" s="140"/>
      <c r="P3" s="140"/>
      <c r="Q3" s="140" t="s">
        <v>116</v>
      </c>
      <c r="R3" s="140"/>
      <c r="S3" s="140"/>
      <c r="T3" s="140"/>
      <c r="U3" s="140" t="s">
        <v>117</v>
      </c>
      <c r="V3" s="140"/>
      <c r="W3" s="140"/>
      <c r="X3" s="140"/>
      <c r="Y3" s="140" t="s">
        <v>118</v>
      </c>
      <c r="Z3" s="140"/>
      <c r="AA3" s="140"/>
      <c r="AB3" s="140"/>
      <c r="AC3" s="140" t="s">
        <v>119</v>
      </c>
      <c r="AD3" s="140"/>
      <c r="AE3" s="140"/>
      <c r="AF3" s="140"/>
      <c r="AG3" s="140" t="s">
        <v>120</v>
      </c>
      <c r="AH3" s="140"/>
      <c r="AI3" s="140"/>
      <c r="AJ3" s="140"/>
    </row>
    <row r="4" spans="1:36" x14ac:dyDescent="0.2">
      <c r="A4" s="141" t="s">
        <v>0</v>
      </c>
      <c r="B4" s="141"/>
      <c r="C4" s="124" t="s">
        <v>21</v>
      </c>
      <c r="D4" s="124" t="s">
        <v>22</v>
      </c>
      <c r="E4" s="141" t="s">
        <v>0</v>
      </c>
      <c r="F4" s="141"/>
      <c r="G4" s="124" t="s">
        <v>21</v>
      </c>
      <c r="H4" s="124" t="s">
        <v>22</v>
      </c>
      <c r="I4" s="141" t="s">
        <v>0</v>
      </c>
      <c r="J4" s="141"/>
      <c r="K4" s="124" t="s">
        <v>21</v>
      </c>
      <c r="L4" s="124" t="s">
        <v>22</v>
      </c>
      <c r="M4" s="141" t="s">
        <v>0</v>
      </c>
      <c r="N4" s="141"/>
      <c r="O4" s="124" t="s">
        <v>21</v>
      </c>
      <c r="P4" s="124" t="s">
        <v>22</v>
      </c>
      <c r="Q4" s="141" t="s">
        <v>0</v>
      </c>
      <c r="R4" s="141"/>
      <c r="S4" s="124" t="s">
        <v>21</v>
      </c>
      <c r="T4" s="124" t="s">
        <v>22</v>
      </c>
      <c r="U4" s="141" t="s">
        <v>0</v>
      </c>
      <c r="V4" s="141"/>
      <c r="W4" s="124" t="s">
        <v>21</v>
      </c>
      <c r="X4" s="124" t="s">
        <v>22</v>
      </c>
      <c r="Y4" s="141" t="s">
        <v>0</v>
      </c>
      <c r="Z4" s="141"/>
      <c r="AA4" s="124" t="s">
        <v>21</v>
      </c>
      <c r="AB4" s="124" t="s">
        <v>22</v>
      </c>
      <c r="AC4" s="141" t="s">
        <v>0</v>
      </c>
      <c r="AD4" s="141"/>
      <c r="AE4" s="124" t="s">
        <v>21</v>
      </c>
      <c r="AF4" s="124" t="s">
        <v>22</v>
      </c>
      <c r="AG4" s="141" t="s">
        <v>0</v>
      </c>
      <c r="AH4" s="141"/>
      <c r="AI4" s="124" t="s">
        <v>21</v>
      </c>
      <c r="AJ4" s="124" t="s">
        <v>22</v>
      </c>
    </row>
    <row r="5" spans="1:36" x14ac:dyDescent="0.2">
      <c r="A5" s="125" t="s">
        <v>23</v>
      </c>
      <c r="B5" s="126" t="s">
        <v>24</v>
      </c>
      <c r="C5" s="125" t="s">
        <v>1</v>
      </c>
      <c r="D5" s="125" t="s">
        <v>3</v>
      </c>
      <c r="E5" s="125" t="s">
        <v>23</v>
      </c>
      <c r="F5" s="126" t="s">
        <v>24</v>
      </c>
      <c r="G5" s="125" t="s">
        <v>1</v>
      </c>
      <c r="H5" s="125" t="s">
        <v>3</v>
      </c>
      <c r="I5" s="125" t="s">
        <v>23</v>
      </c>
      <c r="J5" s="126" t="s">
        <v>24</v>
      </c>
      <c r="K5" s="125" t="s">
        <v>1</v>
      </c>
      <c r="L5" s="125" t="s">
        <v>3</v>
      </c>
      <c r="M5" s="125" t="s">
        <v>23</v>
      </c>
      <c r="N5" s="126" t="s">
        <v>24</v>
      </c>
      <c r="O5" s="125" t="s">
        <v>1</v>
      </c>
      <c r="P5" s="125" t="s">
        <v>3</v>
      </c>
      <c r="Q5" s="125" t="s">
        <v>23</v>
      </c>
      <c r="R5" s="126" t="s">
        <v>24</v>
      </c>
      <c r="S5" s="125" t="s">
        <v>1</v>
      </c>
      <c r="T5" s="125" t="s">
        <v>3</v>
      </c>
      <c r="U5" s="125" t="s">
        <v>23</v>
      </c>
      <c r="V5" s="126" t="s">
        <v>24</v>
      </c>
      <c r="W5" s="125" t="s">
        <v>1</v>
      </c>
      <c r="X5" s="125" t="s">
        <v>3</v>
      </c>
      <c r="Y5" s="125" t="s">
        <v>23</v>
      </c>
      <c r="Z5" s="126" t="s">
        <v>24</v>
      </c>
      <c r="AA5" s="125" t="s">
        <v>1</v>
      </c>
      <c r="AB5" s="125" t="s">
        <v>3</v>
      </c>
      <c r="AC5" s="125" t="s">
        <v>23</v>
      </c>
      <c r="AD5" s="126" t="s">
        <v>24</v>
      </c>
      <c r="AE5" s="125" t="s">
        <v>1</v>
      </c>
      <c r="AF5" s="125" t="s">
        <v>3</v>
      </c>
      <c r="AG5" s="125" t="s">
        <v>23</v>
      </c>
      <c r="AH5" s="126" t="s">
        <v>24</v>
      </c>
      <c r="AI5" s="125" t="s">
        <v>1</v>
      </c>
      <c r="AJ5" s="125" t="s">
        <v>3</v>
      </c>
    </row>
    <row r="6" spans="1:36" x14ac:dyDescent="0.2">
      <c r="A6" s="119" t="s">
        <v>4</v>
      </c>
      <c r="B6" s="120" t="s">
        <v>59</v>
      </c>
      <c r="C6" s="142" t="s">
        <v>81</v>
      </c>
      <c r="D6" s="142"/>
      <c r="E6" s="119" t="s">
        <v>4</v>
      </c>
      <c r="F6" s="120" t="s">
        <v>59</v>
      </c>
      <c r="G6" s="142" t="s">
        <v>81</v>
      </c>
      <c r="H6" s="142"/>
      <c r="I6" s="119" t="s">
        <v>4</v>
      </c>
      <c r="J6" s="120" t="s">
        <v>59</v>
      </c>
      <c r="K6" s="142" t="s">
        <v>81</v>
      </c>
      <c r="L6" s="142"/>
      <c r="M6" s="119" t="s">
        <v>4</v>
      </c>
      <c r="N6" s="120" t="s">
        <v>59</v>
      </c>
      <c r="O6" s="142" t="s">
        <v>81</v>
      </c>
      <c r="P6" s="142"/>
      <c r="Q6" s="119" t="s">
        <v>4</v>
      </c>
      <c r="R6" s="120" t="s">
        <v>59</v>
      </c>
      <c r="S6" s="142" t="s">
        <v>81</v>
      </c>
      <c r="T6" s="142"/>
      <c r="U6" s="119" t="s">
        <v>4</v>
      </c>
      <c r="V6" s="120" t="s">
        <v>59</v>
      </c>
      <c r="W6" s="142" t="s">
        <v>90</v>
      </c>
      <c r="X6" s="142"/>
      <c r="Y6" s="119" t="s">
        <v>4</v>
      </c>
      <c r="Z6" s="120" t="s">
        <v>59</v>
      </c>
      <c r="AA6" s="142" t="s">
        <v>90</v>
      </c>
      <c r="AB6" s="142"/>
      <c r="AC6" s="119" t="s">
        <v>4</v>
      </c>
      <c r="AD6" s="120" t="s">
        <v>59</v>
      </c>
      <c r="AE6" s="142" t="s">
        <v>90</v>
      </c>
      <c r="AF6" s="142"/>
      <c r="AG6" s="119" t="s">
        <v>4</v>
      </c>
      <c r="AH6" s="120" t="s">
        <v>59</v>
      </c>
      <c r="AI6" s="142" t="s">
        <v>90</v>
      </c>
      <c r="AJ6" s="142"/>
    </row>
    <row r="7" spans="1:36" ht="25.5" x14ac:dyDescent="0.2">
      <c r="A7" s="121" t="s">
        <v>5</v>
      </c>
      <c r="B7" s="121" t="s">
        <v>75</v>
      </c>
      <c r="C7" s="121">
        <v>19</v>
      </c>
      <c r="D7" s="145"/>
      <c r="E7" s="121" t="s">
        <v>5</v>
      </c>
      <c r="F7" s="121" t="s">
        <v>75</v>
      </c>
      <c r="G7" s="121">
        <v>19</v>
      </c>
      <c r="H7" s="145"/>
      <c r="I7" s="121" t="s">
        <v>5</v>
      </c>
      <c r="J7" s="121" t="s">
        <v>75</v>
      </c>
      <c r="K7" s="121">
        <v>19</v>
      </c>
      <c r="L7" s="145"/>
      <c r="M7" s="121" t="s">
        <v>5</v>
      </c>
      <c r="N7" s="121" t="s">
        <v>75</v>
      </c>
      <c r="O7" s="121">
        <v>19</v>
      </c>
      <c r="P7" s="145"/>
      <c r="Q7" s="121" t="s">
        <v>5</v>
      </c>
      <c r="R7" s="121" t="s">
        <v>75</v>
      </c>
      <c r="S7" s="121">
        <v>19</v>
      </c>
      <c r="T7" s="145"/>
      <c r="U7" s="121" t="s">
        <v>5</v>
      </c>
      <c r="V7" s="121" t="s">
        <v>75</v>
      </c>
      <c r="W7" s="121">
        <v>39</v>
      </c>
      <c r="X7" s="145"/>
      <c r="Y7" s="121" t="s">
        <v>5</v>
      </c>
      <c r="Z7" s="121" t="s">
        <v>75</v>
      </c>
      <c r="AA7" s="121">
        <v>39</v>
      </c>
      <c r="AB7" s="145"/>
      <c r="AC7" s="121" t="s">
        <v>5</v>
      </c>
      <c r="AD7" s="121" t="s">
        <v>75</v>
      </c>
      <c r="AE7" s="121">
        <v>39</v>
      </c>
      <c r="AF7" s="145"/>
      <c r="AG7" s="121" t="s">
        <v>5</v>
      </c>
      <c r="AH7" s="121" t="s">
        <v>75</v>
      </c>
      <c r="AI7" s="121">
        <v>39</v>
      </c>
      <c r="AJ7" s="145"/>
    </row>
    <row r="8" spans="1:36" x14ac:dyDescent="0.2">
      <c r="A8" s="121" t="s">
        <v>46</v>
      </c>
      <c r="B8" s="121" t="s">
        <v>47</v>
      </c>
      <c r="C8" s="121">
        <v>30</v>
      </c>
      <c r="D8" s="145"/>
      <c r="E8" s="121" t="s">
        <v>46</v>
      </c>
      <c r="F8" s="121" t="s">
        <v>47</v>
      </c>
      <c r="G8" s="121">
        <v>30</v>
      </c>
      <c r="H8" s="145"/>
      <c r="I8" s="121" t="s">
        <v>46</v>
      </c>
      <c r="J8" s="121" t="s">
        <v>47</v>
      </c>
      <c r="K8" s="121">
        <v>30</v>
      </c>
      <c r="L8" s="145"/>
      <c r="M8" s="121" t="s">
        <v>46</v>
      </c>
      <c r="N8" s="121" t="s">
        <v>47</v>
      </c>
      <c r="O8" s="121">
        <v>30</v>
      </c>
      <c r="P8" s="145"/>
      <c r="Q8" s="121" t="s">
        <v>46</v>
      </c>
      <c r="R8" s="121" t="s">
        <v>47</v>
      </c>
      <c r="S8" s="121">
        <v>30</v>
      </c>
      <c r="T8" s="145"/>
      <c r="U8" s="121" t="s">
        <v>46</v>
      </c>
      <c r="V8" s="121" t="s">
        <v>47</v>
      </c>
      <c r="W8" s="121">
        <v>59</v>
      </c>
      <c r="X8" s="145"/>
      <c r="Y8" s="121" t="s">
        <v>46</v>
      </c>
      <c r="Z8" s="121" t="s">
        <v>47</v>
      </c>
      <c r="AA8" s="121">
        <v>59</v>
      </c>
      <c r="AB8" s="145"/>
      <c r="AC8" s="121" t="s">
        <v>46</v>
      </c>
      <c r="AD8" s="121" t="s">
        <v>47</v>
      </c>
      <c r="AE8" s="121">
        <v>59</v>
      </c>
      <c r="AF8" s="145"/>
      <c r="AG8" s="121" t="s">
        <v>46</v>
      </c>
      <c r="AH8" s="121" t="s">
        <v>47</v>
      </c>
      <c r="AI8" s="121">
        <v>59</v>
      </c>
      <c r="AJ8" s="145"/>
    </row>
    <row r="9" spans="1:36" x14ac:dyDescent="0.2">
      <c r="A9" s="121" t="s">
        <v>8</v>
      </c>
      <c r="B9" s="121" t="s">
        <v>9</v>
      </c>
      <c r="C9" s="121">
        <v>27</v>
      </c>
      <c r="D9" s="145"/>
      <c r="E9" s="121" t="s">
        <v>8</v>
      </c>
      <c r="F9" s="121" t="s">
        <v>9</v>
      </c>
      <c r="G9" s="121">
        <v>27</v>
      </c>
      <c r="H9" s="145"/>
      <c r="I9" s="121" t="s">
        <v>8</v>
      </c>
      <c r="J9" s="121" t="s">
        <v>9</v>
      </c>
      <c r="K9" s="121">
        <v>27</v>
      </c>
      <c r="L9" s="145"/>
      <c r="M9" s="121" t="s">
        <v>8</v>
      </c>
      <c r="N9" s="121" t="s">
        <v>9</v>
      </c>
      <c r="O9" s="121">
        <v>27</v>
      </c>
      <c r="P9" s="145"/>
      <c r="Q9" s="121" t="s">
        <v>8</v>
      </c>
      <c r="R9" s="121" t="s">
        <v>9</v>
      </c>
      <c r="S9" s="121">
        <v>27</v>
      </c>
      <c r="T9" s="145"/>
      <c r="U9" s="121" t="s">
        <v>8</v>
      </c>
      <c r="V9" s="121" t="s">
        <v>9</v>
      </c>
      <c r="W9" s="121">
        <v>27</v>
      </c>
      <c r="X9" s="145"/>
      <c r="Y9" s="121" t="s">
        <v>8</v>
      </c>
      <c r="Z9" s="121" t="s">
        <v>9</v>
      </c>
      <c r="AA9" s="121">
        <v>27</v>
      </c>
      <c r="AB9" s="145"/>
      <c r="AC9" s="121" t="s">
        <v>8</v>
      </c>
      <c r="AD9" s="121" t="s">
        <v>9</v>
      </c>
      <c r="AE9" s="121">
        <v>27</v>
      </c>
      <c r="AF9" s="145"/>
      <c r="AG9" s="121" t="s">
        <v>8</v>
      </c>
      <c r="AH9" s="121" t="s">
        <v>9</v>
      </c>
      <c r="AI9" s="121">
        <v>27</v>
      </c>
      <c r="AJ9" s="145"/>
    </row>
    <row r="10" spans="1:36" x14ac:dyDescent="0.2">
      <c r="A10" s="121" t="s">
        <v>13</v>
      </c>
      <c r="B10" s="121" t="s">
        <v>12</v>
      </c>
      <c r="C10" s="121">
        <v>5</v>
      </c>
      <c r="D10" s="145"/>
      <c r="E10" s="121" t="s">
        <v>13</v>
      </c>
      <c r="F10" s="121" t="s">
        <v>12</v>
      </c>
      <c r="G10" s="121">
        <v>5</v>
      </c>
      <c r="H10" s="145"/>
      <c r="I10" s="121" t="s">
        <v>13</v>
      </c>
      <c r="J10" s="121" t="s">
        <v>12</v>
      </c>
      <c r="K10" s="121">
        <v>5</v>
      </c>
      <c r="L10" s="145"/>
      <c r="M10" s="121" t="s">
        <v>13</v>
      </c>
      <c r="N10" s="121" t="s">
        <v>12</v>
      </c>
      <c r="O10" s="121">
        <v>5</v>
      </c>
      <c r="P10" s="145"/>
      <c r="Q10" s="121" t="s">
        <v>13</v>
      </c>
      <c r="R10" s="121" t="s">
        <v>12</v>
      </c>
      <c r="S10" s="121">
        <v>5</v>
      </c>
      <c r="T10" s="145"/>
      <c r="U10" s="121" t="s">
        <v>13</v>
      </c>
      <c r="V10" s="121" t="s">
        <v>12</v>
      </c>
      <c r="W10" s="121">
        <v>10</v>
      </c>
      <c r="X10" s="145"/>
      <c r="Y10" s="121" t="s">
        <v>13</v>
      </c>
      <c r="Z10" s="121" t="s">
        <v>12</v>
      </c>
      <c r="AA10" s="121">
        <v>10</v>
      </c>
      <c r="AB10" s="145"/>
      <c r="AC10" s="121" t="s">
        <v>13</v>
      </c>
      <c r="AD10" s="121" t="s">
        <v>12</v>
      </c>
      <c r="AE10" s="121">
        <v>10</v>
      </c>
      <c r="AF10" s="145"/>
      <c r="AG10" s="121" t="s">
        <v>13</v>
      </c>
      <c r="AH10" s="121" t="s">
        <v>12</v>
      </c>
      <c r="AI10" s="121">
        <v>10</v>
      </c>
      <c r="AJ10" s="145"/>
    </row>
    <row r="11" spans="1:36" x14ac:dyDescent="0.2">
      <c r="A11" s="121" t="s">
        <v>36</v>
      </c>
      <c r="B11" s="121" t="s">
        <v>79</v>
      </c>
      <c r="C11" s="121">
        <v>4</v>
      </c>
      <c r="D11" s="145"/>
      <c r="E11" s="121" t="s">
        <v>36</v>
      </c>
      <c r="F11" s="121" t="s">
        <v>79</v>
      </c>
      <c r="G11" s="121">
        <v>4</v>
      </c>
      <c r="H11" s="145"/>
      <c r="I11" s="121" t="s">
        <v>36</v>
      </c>
      <c r="J11" s="121" t="s">
        <v>79</v>
      </c>
      <c r="K11" s="121">
        <v>4</v>
      </c>
      <c r="L11" s="145"/>
      <c r="M11" s="121" t="s">
        <v>36</v>
      </c>
      <c r="N11" s="121" t="s">
        <v>79</v>
      </c>
      <c r="O11" s="121">
        <v>4</v>
      </c>
      <c r="P11" s="145"/>
      <c r="Q11" s="121" t="s">
        <v>36</v>
      </c>
      <c r="R11" s="121" t="s">
        <v>79</v>
      </c>
      <c r="S11" s="121">
        <v>4</v>
      </c>
      <c r="T11" s="145"/>
      <c r="U11" s="121" t="s">
        <v>36</v>
      </c>
      <c r="V11" s="121" t="s">
        <v>79</v>
      </c>
      <c r="W11" s="121">
        <v>10</v>
      </c>
      <c r="X11" s="145"/>
      <c r="Y11" s="121" t="s">
        <v>36</v>
      </c>
      <c r="Z11" s="121" t="s">
        <v>79</v>
      </c>
      <c r="AA11" s="121">
        <v>10</v>
      </c>
      <c r="AB11" s="145"/>
      <c r="AC11" s="121" t="s">
        <v>36</v>
      </c>
      <c r="AD11" s="121" t="s">
        <v>79</v>
      </c>
      <c r="AE11" s="121">
        <v>10</v>
      </c>
      <c r="AF11" s="145"/>
      <c r="AG11" s="121" t="s">
        <v>36</v>
      </c>
      <c r="AH11" s="121" t="s">
        <v>79</v>
      </c>
      <c r="AI11" s="121">
        <v>10</v>
      </c>
      <c r="AJ11" s="145"/>
    </row>
    <row r="12" spans="1:36" ht="25.5" x14ac:dyDescent="0.2">
      <c r="A12" s="121" t="s">
        <v>52</v>
      </c>
      <c r="B12" s="121" t="s">
        <v>78</v>
      </c>
      <c r="C12" s="121">
        <v>20</v>
      </c>
      <c r="D12" s="145"/>
      <c r="E12" s="121" t="s">
        <v>52</v>
      </c>
      <c r="F12" s="121" t="s">
        <v>78</v>
      </c>
      <c r="G12" s="121">
        <v>20</v>
      </c>
      <c r="H12" s="145"/>
      <c r="I12" s="121" t="s">
        <v>52</v>
      </c>
      <c r="J12" s="121" t="s">
        <v>78</v>
      </c>
      <c r="K12" s="121">
        <v>20</v>
      </c>
      <c r="L12" s="145"/>
      <c r="M12" s="121" t="s">
        <v>52</v>
      </c>
      <c r="N12" s="121" t="s">
        <v>78</v>
      </c>
      <c r="O12" s="121">
        <v>20</v>
      </c>
      <c r="P12" s="145"/>
      <c r="Q12" s="121" t="s">
        <v>52</v>
      </c>
      <c r="R12" s="121" t="s">
        <v>78</v>
      </c>
      <c r="S12" s="121">
        <v>20</v>
      </c>
      <c r="T12" s="145"/>
      <c r="U12" s="121" t="s">
        <v>52</v>
      </c>
      <c r="V12" s="121" t="s">
        <v>78</v>
      </c>
      <c r="W12" s="121">
        <v>25</v>
      </c>
      <c r="X12" s="145"/>
      <c r="Y12" s="121" t="s">
        <v>52</v>
      </c>
      <c r="Z12" s="121" t="s">
        <v>78</v>
      </c>
      <c r="AA12" s="121">
        <v>25</v>
      </c>
      <c r="AB12" s="145"/>
      <c r="AC12" s="121" t="s">
        <v>52</v>
      </c>
      <c r="AD12" s="121" t="s">
        <v>78</v>
      </c>
      <c r="AE12" s="121">
        <v>25</v>
      </c>
      <c r="AF12" s="145"/>
      <c r="AG12" s="121" t="s">
        <v>52</v>
      </c>
      <c r="AH12" s="121" t="s">
        <v>78</v>
      </c>
      <c r="AI12" s="121">
        <v>25</v>
      </c>
      <c r="AJ12" s="145"/>
    </row>
    <row r="13" spans="1:36" x14ac:dyDescent="0.2">
      <c r="A13" s="122" t="s">
        <v>49</v>
      </c>
      <c r="B13" s="122" t="s">
        <v>67</v>
      </c>
      <c r="C13" s="122">
        <v>0</v>
      </c>
      <c r="D13" s="145"/>
      <c r="E13" s="122" t="s">
        <v>49</v>
      </c>
      <c r="F13" s="122" t="s">
        <v>67</v>
      </c>
      <c r="G13" s="122">
        <v>0</v>
      </c>
      <c r="H13" s="145"/>
      <c r="I13" s="122" t="s">
        <v>49</v>
      </c>
      <c r="J13" s="122" t="s">
        <v>67</v>
      </c>
      <c r="K13" s="122">
        <v>0</v>
      </c>
      <c r="L13" s="145"/>
      <c r="M13" s="122" t="s">
        <v>49</v>
      </c>
      <c r="N13" s="122" t="s">
        <v>67</v>
      </c>
      <c r="O13" s="122">
        <v>0</v>
      </c>
      <c r="P13" s="145"/>
      <c r="Q13" s="122" t="s">
        <v>49</v>
      </c>
      <c r="R13" s="122" t="s">
        <v>67</v>
      </c>
      <c r="S13" s="122">
        <v>0</v>
      </c>
      <c r="T13" s="145"/>
      <c r="U13" s="121" t="s">
        <v>49</v>
      </c>
      <c r="V13" s="121" t="s">
        <v>67</v>
      </c>
      <c r="W13" s="121">
        <v>10</v>
      </c>
      <c r="X13" s="145"/>
      <c r="Y13" s="121" t="s">
        <v>49</v>
      </c>
      <c r="Z13" s="121" t="s">
        <v>67</v>
      </c>
      <c r="AA13" s="121">
        <v>10</v>
      </c>
      <c r="AB13" s="145"/>
      <c r="AC13" s="121" t="s">
        <v>49</v>
      </c>
      <c r="AD13" s="121" t="s">
        <v>67</v>
      </c>
      <c r="AE13" s="121">
        <v>10</v>
      </c>
      <c r="AF13" s="145"/>
      <c r="AG13" s="121" t="s">
        <v>49</v>
      </c>
      <c r="AH13" s="121" t="s">
        <v>67</v>
      </c>
      <c r="AI13" s="121">
        <v>10</v>
      </c>
      <c r="AJ13" s="145"/>
    </row>
    <row r="14" spans="1:36" ht="25.5" x14ac:dyDescent="0.2">
      <c r="A14" s="121" t="s">
        <v>10</v>
      </c>
      <c r="B14" s="121" t="s">
        <v>11</v>
      </c>
      <c r="C14" s="121">
        <v>5</v>
      </c>
      <c r="D14" s="145"/>
      <c r="E14" s="121" t="s">
        <v>10</v>
      </c>
      <c r="F14" s="121" t="s">
        <v>11</v>
      </c>
      <c r="G14" s="121">
        <v>5</v>
      </c>
      <c r="H14" s="145"/>
      <c r="I14" s="121" t="s">
        <v>10</v>
      </c>
      <c r="J14" s="121" t="s">
        <v>11</v>
      </c>
      <c r="K14" s="121">
        <v>5</v>
      </c>
      <c r="L14" s="145"/>
      <c r="M14" s="121" t="s">
        <v>10</v>
      </c>
      <c r="N14" s="121" t="s">
        <v>11</v>
      </c>
      <c r="O14" s="121">
        <v>5</v>
      </c>
      <c r="P14" s="145"/>
      <c r="Q14" s="121" t="s">
        <v>10</v>
      </c>
      <c r="R14" s="121" t="s">
        <v>11</v>
      </c>
      <c r="S14" s="121">
        <v>5</v>
      </c>
      <c r="T14" s="145"/>
      <c r="U14" s="121" t="s">
        <v>10</v>
      </c>
      <c r="V14" s="121" t="s">
        <v>11</v>
      </c>
      <c r="W14" s="121">
        <v>5</v>
      </c>
      <c r="X14" s="145"/>
      <c r="Y14" s="121" t="s">
        <v>10</v>
      </c>
      <c r="Z14" s="121" t="s">
        <v>11</v>
      </c>
      <c r="AA14" s="121">
        <v>5</v>
      </c>
      <c r="AB14" s="145"/>
      <c r="AC14" s="121" t="s">
        <v>10</v>
      </c>
      <c r="AD14" s="121" t="s">
        <v>11</v>
      </c>
      <c r="AE14" s="121">
        <v>5</v>
      </c>
      <c r="AF14" s="145"/>
      <c r="AG14" s="121" t="s">
        <v>10</v>
      </c>
      <c r="AH14" s="121" t="s">
        <v>11</v>
      </c>
      <c r="AI14" s="121">
        <v>5</v>
      </c>
      <c r="AJ14" s="145"/>
    </row>
    <row r="15" spans="1:36" x14ac:dyDescent="0.2">
      <c r="A15" s="117" t="s">
        <v>44</v>
      </c>
      <c r="B15" s="117" t="s">
        <v>45</v>
      </c>
      <c r="C15" s="117">
        <v>0</v>
      </c>
      <c r="D15" s="145"/>
      <c r="E15" s="117" t="s">
        <v>44</v>
      </c>
      <c r="F15" s="117" t="s">
        <v>45</v>
      </c>
      <c r="G15" s="117">
        <v>0</v>
      </c>
      <c r="H15" s="145"/>
      <c r="I15" s="117" t="s">
        <v>44</v>
      </c>
      <c r="J15" s="117" t="s">
        <v>45</v>
      </c>
      <c r="K15" s="117">
        <v>0</v>
      </c>
      <c r="L15" s="145"/>
      <c r="M15" s="117" t="s">
        <v>44</v>
      </c>
      <c r="N15" s="117" t="s">
        <v>45</v>
      </c>
      <c r="O15" s="117">
        <v>0</v>
      </c>
      <c r="P15" s="145"/>
      <c r="Q15" s="117" t="s">
        <v>44</v>
      </c>
      <c r="R15" s="117" t="s">
        <v>45</v>
      </c>
      <c r="S15" s="117">
        <v>0</v>
      </c>
      <c r="T15" s="145"/>
      <c r="U15" s="121" t="s">
        <v>44</v>
      </c>
      <c r="V15" s="121" t="s">
        <v>45</v>
      </c>
      <c r="W15" s="121">
        <v>5</v>
      </c>
      <c r="X15" s="145"/>
      <c r="Y15" s="121" t="s">
        <v>44</v>
      </c>
      <c r="Z15" s="121" t="s">
        <v>45</v>
      </c>
      <c r="AA15" s="121">
        <v>5</v>
      </c>
      <c r="AB15" s="145"/>
      <c r="AC15" s="121" t="s">
        <v>44</v>
      </c>
      <c r="AD15" s="121" t="s">
        <v>45</v>
      </c>
      <c r="AE15" s="121">
        <v>5</v>
      </c>
      <c r="AF15" s="145"/>
      <c r="AG15" s="121" t="s">
        <v>44</v>
      </c>
      <c r="AH15" s="121" t="s">
        <v>45</v>
      </c>
      <c r="AI15" s="121">
        <v>5</v>
      </c>
      <c r="AJ15" s="145"/>
    </row>
    <row r="16" spans="1:36" ht="25.5" x14ac:dyDescent="0.2">
      <c r="A16" s="5" t="s">
        <v>87</v>
      </c>
      <c r="B16" s="5" t="s">
        <v>88</v>
      </c>
      <c r="C16" s="5">
        <v>50</v>
      </c>
      <c r="D16" s="145"/>
      <c r="E16" s="5" t="s">
        <v>87</v>
      </c>
      <c r="F16" s="5" t="s">
        <v>88</v>
      </c>
      <c r="G16" s="5">
        <v>50</v>
      </c>
      <c r="H16" s="145"/>
      <c r="I16" s="5" t="s">
        <v>87</v>
      </c>
      <c r="J16" s="5" t="s">
        <v>88</v>
      </c>
      <c r="K16" s="5">
        <v>50</v>
      </c>
      <c r="L16" s="145"/>
      <c r="M16" s="5" t="s">
        <v>87</v>
      </c>
      <c r="N16" s="5" t="s">
        <v>88</v>
      </c>
      <c r="O16" s="5">
        <v>50</v>
      </c>
      <c r="P16" s="145"/>
      <c r="Q16" s="5" t="s">
        <v>87</v>
      </c>
      <c r="R16" s="5" t="s">
        <v>88</v>
      </c>
      <c r="S16" s="5">
        <v>50</v>
      </c>
      <c r="T16" s="145"/>
      <c r="U16" s="121" t="s">
        <v>87</v>
      </c>
      <c r="V16" s="121" t="s">
        <v>88</v>
      </c>
      <c r="W16" s="121">
        <v>50</v>
      </c>
      <c r="X16" s="145"/>
      <c r="Y16" s="121" t="s">
        <v>87</v>
      </c>
      <c r="Z16" s="121" t="s">
        <v>88</v>
      </c>
      <c r="AA16" s="121">
        <v>50</v>
      </c>
      <c r="AB16" s="145"/>
      <c r="AC16" s="121" t="s">
        <v>87</v>
      </c>
      <c r="AD16" s="121" t="s">
        <v>88</v>
      </c>
      <c r="AE16" s="121">
        <v>50</v>
      </c>
      <c r="AF16" s="145"/>
      <c r="AG16" s="121" t="s">
        <v>87</v>
      </c>
      <c r="AH16" s="121" t="s">
        <v>88</v>
      </c>
      <c r="AI16" s="121">
        <v>50</v>
      </c>
      <c r="AJ16" s="145"/>
    </row>
    <row r="17" spans="1:36" x14ac:dyDescent="0.2">
      <c r="A17" s="143" t="s">
        <v>43</v>
      </c>
      <c r="B17" s="143"/>
      <c r="C17" s="123">
        <f>SUM(C7:C16)</f>
        <v>160</v>
      </c>
      <c r="D17" s="6">
        <v>15.25</v>
      </c>
      <c r="E17" s="143" t="s">
        <v>43</v>
      </c>
      <c r="F17" s="143"/>
      <c r="G17" s="123">
        <f>SUM(G7:G16)</f>
        <v>160</v>
      </c>
      <c r="H17" s="6">
        <v>15.25</v>
      </c>
      <c r="I17" s="143" t="s">
        <v>43</v>
      </c>
      <c r="J17" s="143"/>
      <c r="K17" s="123">
        <f>SUM(K7:K16)</f>
        <v>160</v>
      </c>
      <c r="L17" s="6">
        <v>15.25</v>
      </c>
      <c r="M17" s="143" t="s">
        <v>43</v>
      </c>
      <c r="N17" s="143"/>
      <c r="O17" s="123">
        <f>SUM(O7:O16)</f>
        <v>160</v>
      </c>
      <c r="P17" s="6">
        <v>15.25</v>
      </c>
      <c r="Q17" s="143" t="s">
        <v>43</v>
      </c>
      <c r="R17" s="143"/>
      <c r="S17" s="123">
        <f>SUM(S7:S16)</f>
        <v>160</v>
      </c>
      <c r="T17" s="6">
        <v>15.25</v>
      </c>
      <c r="U17" s="143" t="s">
        <v>43</v>
      </c>
      <c r="V17" s="143"/>
      <c r="W17" s="123">
        <f>SUM(W7:W16)</f>
        <v>240</v>
      </c>
      <c r="X17" s="6">
        <v>14.5</v>
      </c>
      <c r="Y17" s="143" t="s">
        <v>43</v>
      </c>
      <c r="Z17" s="143"/>
      <c r="AA17" s="123">
        <f>SUM(AA7:AA16)</f>
        <v>240</v>
      </c>
      <c r="AB17" s="6">
        <v>14.5</v>
      </c>
      <c r="AC17" s="143" t="s">
        <v>43</v>
      </c>
      <c r="AD17" s="143"/>
      <c r="AE17" s="123">
        <f>SUM(AE7:AE16)</f>
        <v>240</v>
      </c>
      <c r="AF17" s="6">
        <v>14.5</v>
      </c>
      <c r="AG17" s="143" t="s">
        <v>43</v>
      </c>
      <c r="AH17" s="143"/>
      <c r="AI17" s="123">
        <f>SUM(AI7:AI16)</f>
        <v>240</v>
      </c>
      <c r="AJ17" s="6">
        <v>14.5</v>
      </c>
    </row>
    <row r="18" spans="1:36" x14ac:dyDescent="0.2">
      <c r="A18" s="127" t="s">
        <v>4</v>
      </c>
      <c r="B18" s="128" t="s">
        <v>60</v>
      </c>
      <c r="C18" s="148" t="s">
        <v>82</v>
      </c>
      <c r="D18" s="148"/>
      <c r="E18" s="127" t="s">
        <v>4</v>
      </c>
      <c r="F18" s="128" t="s">
        <v>60</v>
      </c>
      <c r="G18" s="148" t="s">
        <v>82</v>
      </c>
      <c r="H18" s="148"/>
      <c r="I18" s="127" t="s">
        <v>4</v>
      </c>
      <c r="J18" s="128" t="s">
        <v>60</v>
      </c>
      <c r="K18" s="148" t="s">
        <v>82</v>
      </c>
      <c r="L18" s="148"/>
      <c r="M18" s="127" t="s">
        <v>4</v>
      </c>
      <c r="N18" s="128" t="s">
        <v>60</v>
      </c>
      <c r="O18" s="148" t="s">
        <v>82</v>
      </c>
      <c r="P18" s="148"/>
      <c r="Q18" s="127" t="s">
        <v>4</v>
      </c>
      <c r="R18" s="128" t="s">
        <v>60</v>
      </c>
      <c r="S18" s="148" t="s">
        <v>82</v>
      </c>
      <c r="T18" s="148"/>
      <c r="U18" s="127" t="s">
        <v>4</v>
      </c>
      <c r="V18" s="128" t="s">
        <v>60</v>
      </c>
      <c r="W18" s="148" t="s">
        <v>89</v>
      </c>
      <c r="X18" s="148"/>
      <c r="Y18" s="127" t="s">
        <v>4</v>
      </c>
      <c r="Z18" s="128" t="s">
        <v>60</v>
      </c>
      <c r="AA18" s="148" t="s">
        <v>89</v>
      </c>
      <c r="AB18" s="148"/>
      <c r="AC18" s="127" t="s">
        <v>4</v>
      </c>
      <c r="AD18" s="128" t="s">
        <v>60</v>
      </c>
      <c r="AE18" s="148" t="s">
        <v>89</v>
      </c>
      <c r="AF18" s="148"/>
      <c r="AG18" s="127" t="s">
        <v>4</v>
      </c>
      <c r="AH18" s="128" t="s">
        <v>60</v>
      </c>
      <c r="AI18" s="148" t="s">
        <v>89</v>
      </c>
      <c r="AJ18" s="148"/>
    </row>
    <row r="19" spans="1:36" ht="25.5" x14ac:dyDescent="0.2">
      <c r="A19" s="121" t="s">
        <v>6</v>
      </c>
      <c r="B19" s="121" t="s">
        <v>80</v>
      </c>
      <c r="C19" s="121">
        <v>15</v>
      </c>
      <c r="D19" s="147"/>
      <c r="E19" s="121" t="s">
        <v>6</v>
      </c>
      <c r="F19" s="121" t="s">
        <v>80</v>
      </c>
      <c r="G19" s="121">
        <v>15</v>
      </c>
      <c r="H19" s="147"/>
      <c r="I19" s="121" t="s">
        <v>6</v>
      </c>
      <c r="J19" s="121" t="s">
        <v>80</v>
      </c>
      <c r="K19" s="121">
        <v>15</v>
      </c>
      <c r="L19" s="147"/>
      <c r="M19" s="121" t="s">
        <v>6</v>
      </c>
      <c r="N19" s="121" t="s">
        <v>80</v>
      </c>
      <c r="O19" s="121">
        <v>15</v>
      </c>
      <c r="P19" s="147"/>
      <c r="Q19" s="121" t="s">
        <v>6</v>
      </c>
      <c r="R19" s="121" t="s">
        <v>80</v>
      </c>
      <c r="S19" s="121">
        <v>15</v>
      </c>
      <c r="T19" s="147"/>
      <c r="U19" s="121" t="s">
        <v>6</v>
      </c>
      <c r="V19" s="121" t="s">
        <v>80</v>
      </c>
      <c r="W19" s="121">
        <v>15</v>
      </c>
      <c r="X19" s="147"/>
      <c r="Y19" s="121" t="s">
        <v>6</v>
      </c>
      <c r="Z19" s="121" t="s">
        <v>80</v>
      </c>
      <c r="AA19" s="121">
        <v>15</v>
      </c>
      <c r="AB19" s="147"/>
      <c r="AC19" s="121" t="s">
        <v>6</v>
      </c>
      <c r="AD19" s="121" t="s">
        <v>80</v>
      </c>
      <c r="AE19" s="121">
        <v>15</v>
      </c>
      <c r="AF19" s="147"/>
      <c r="AG19" s="121" t="s">
        <v>6</v>
      </c>
      <c r="AH19" s="121" t="s">
        <v>80</v>
      </c>
      <c r="AI19" s="121">
        <v>15</v>
      </c>
      <c r="AJ19" s="147"/>
    </row>
    <row r="20" spans="1:36" x14ac:dyDescent="0.2">
      <c r="A20" s="121" t="s">
        <v>42</v>
      </c>
      <c r="B20" s="121" t="s">
        <v>68</v>
      </c>
      <c r="C20" s="121">
        <v>25</v>
      </c>
      <c r="D20" s="147"/>
      <c r="E20" s="121" t="s">
        <v>42</v>
      </c>
      <c r="F20" s="121" t="s">
        <v>68</v>
      </c>
      <c r="G20" s="121">
        <v>25</v>
      </c>
      <c r="H20" s="147"/>
      <c r="I20" s="121" t="s">
        <v>42</v>
      </c>
      <c r="J20" s="121" t="s">
        <v>68</v>
      </c>
      <c r="K20" s="121">
        <v>25</v>
      </c>
      <c r="L20" s="147"/>
      <c r="M20" s="121" t="s">
        <v>42</v>
      </c>
      <c r="N20" s="121" t="s">
        <v>68</v>
      </c>
      <c r="O20" s="121">
        <v>25</v>
      </c>
      <c r="P20" s="147"/>
      <c r="Q20" s="121" t="s">
        <v>42</v>
      </c>
      <c r="R20" s="121" t="s">
        <v>68</v>
      </c>
      <c r="S20" s="121">
        <v>25</v>
      </c>
      <c r="T20" s="147"/>
      <c r="U20" s="121" t="s">
        <v>42</v>
      </c>
      <c r="V20" s="121" t="s">
        <v>68</v>
      </c>
      <c r="W20" s="121">
        <v>25</v>
      </c>
      <c r="X20" s="147"/>
      <c r="Y20" s="121" t="s">
        <v>42</v>
      </c>
      <c r="Z20" s="121" t="s">
        <v>68</v>
      </c>
      <c r="AA20" s="121">
        <v>25</v>
      </c>
      <c r="AB20" s="147"/>
      <c r="AC20" s="121" t="s">
        <v>42</v>
      </c>
      <c r="AD20" s="121" t="s">
        <v>68</v>
      </c>
      <c r="AE20" s="121">
        <v>25</v>
      </c>
      <c r="AF20" s="147"/>
      <c r="AG20" s="121" t="s">
        <v>42</v>
      </c>
      <c r="AH20" s="121" t="s">
        <v>68</v>
      </c>
      <c r="AI20" s="121">
        <v>25</v>
      </c>
      <c r="AJ20" s="147"/>
    </row>
    <row r="21" spans="1:36" ht="25.5" x14ac:dyDescent="0.2">
      <c r="A21" s="122" t="s">
        <v>5</v>
      </c>
      <c r="B21" s="122" t="s">
        <v>75</v>
      </c>
      <c r="C21" s="122">
        <v>0</v>
      </c>
      <c r="D21" s="147"/>
      <c r="E21" s="122" t="s">
        <v>5</v>
      </c>
      <c r="F21" s="122" t="s">
        <v>75</v>
      </c>
      <c r="G21" s="122">
        <v>0</v>
      </c>
      <c r="H21" s="147"/>
      <c r="I21" s="122" t="s">
        <v>5</v>
      </c>
      <c r="J21" s="122" t="s">
        <v>75</v>
      </c>
      <c r="K21" s="122">
        <v>0</v>
      </c>
      <c r="L21" s="147"/>
      <c r="M21" s="122" t="s">
        <v>5</v>
      </c>
      <c r="N21" s="122" t="s">
        <v>75</v>
      </c>
      <c r="O21" s="122">
        <v>0</v>
      </c>
      <c r="P21" s="147"/>
      <c r="Q21" s="122" t="s">
        <v>5</v>
      </c>
      <c r="R21" s="122" t="s">
        <v>75</v>
      </c>
      <c r="S21" s="122">
        <v>0</v>
      </c>
      <c r="T21" s="147"/>
      <c r="U21" s="121" t="s">
        <v>5</v>
      </c>
      <c r="V21" s="121" t="s">
        <v>75</v>
      </c>
      <c r="W21" s="121">
        <v>9</v>
      </c>
      <c r="X21" s="147"/>
      <c r="Y21" s="121" t="s">
        <v>5</v>
      </c>
      <c r="Z21" s="121" t="s">
        <v>75</v>
      </c>
      <c r="AA21" s="121">
        <v>9</v>
      </c>
      <c r="AB21" s="147"/>
      <c r="AC21" s="121" t="s">
        <v>5</v>
      </c>
      <c r="AD21" s="121" t="s">
        <v>75</v>
      </c>
      <c r="AE21" s="121">
        <v>9</v>
      </c>
      <c r="AF21" s="147"/>
      <c r="AG21" s="121" t="s">
        <v>5</v>
      </c>
      <c r="AH21" s="121" t="s">
        <v>75</v>
      </c>
      <c r="AI21" s="121">
        <v>9</v>
      </c>
      <c r="AJ21" s="147"/>
    </row>
    <row r="22" spans="1:36" x14ac:dyDescent="0.2">
      <c r="A22" s="121" t="s">
        <v>46</v>
      </c>
      <c r="B22" s="121" t="s">
        <v>47</v>
      </c>
      <c r="C22" s="121">
        <v>10</v>
      </c>
      <c r="D22" s="147"/>
      <c r="E22" s="121" t="s">
        <v>46</v>
      </c>
      <c r="F22" s="121" t="s">
        <v>47</v>
      </c>
      <c r="G22" s="121">
        <v>10</v>
      </c>
      <c r="H22" s="147"/>
      <c r="I22" s="121" t="s">
        <v>46</v>
      </c>
      <c r="J22" s="121" t="s">
        <v>47</v>
      </c>
      <c r="K22" s="121">
        <v>10</v>
      </c>
      <c r="L22" s="147"/>
      <c r="M22" s="121" t="s">
        <v>46</v>
      </c>
      <c r="N22" s="121" t="s">
        <v>47</v>
      </c>
      <c r="O22" s="121">
        <v>10</v>
      </c>
      <c r="P22" s="147"/>
      <c r="Q22" s="121" t="s">
        <v>46</v>
      </c>
      <c r="R22" s="121" t="s">
        <v>47</v>
      </c>
      <c r="S22" s="121">
        <v>10</v>
      </c>
      <c r="T22" s="147"/>
      <c r="U22" s="121" t="s">
        <v>46</v>
      </c>
      <c r="V22" s="121" t="s">
        <v>47</v>
      </c>
      <c r="W22" s="121">
        <v>20</v>
      </c>
      <c r="X22" s="147"/>
      <c r="Y22" s="121" t="s">
        <v>46</v>
      </c>
      <c r="Z22" s="121" t="s">
        <v>47</v>
      </c>
      <c r="AA22" s="121">
        <v>20</v>
      </c>
      <c r="AB22" s="147"/>
      <c r="AC22" s="121" t="s">
        <v>46</v>
      </c>
      <c r="AD22" s="121" t="s">
        <v>47</v>
      </c>
      <c r="AE22" s="121">
        <v>20</v>
      </c>
      <c r="AF22" s="147"/>
      <c r="AG22" s="121" t="s">
        <v>46</v>
      </c>
      <c r="AH22" s="121" t="s">
        <v>47</v>
      </c>
      <c r="AI22" s="121">
        <v>20</v>
      </c>
      <c r="AJ22" s="147"/>
    </row>
    <row r="23" spans="1:36" x14ac:dyDescent="0.2">
      <c r="A23" s="121" t="s">
        <v>20</v>
      </c>
      <c r="B23" s="121" t="s">
        <v>77</v>
      </c>
      <c r="C23" s="121">
        <v>6</v>
      </c>
      <c r="D23" s="147"/>
      <c r="E23" s="121" t="s">
        <v>20</v>
      </c>
      <c r="F23" s="121" t="s">
        <v>77</v>
      </c>
      <c r="G23" s="121">
        <v>6</v>
      </c>
      <c r="H23" s="147"/>
      <c r="I23" s="121" t="s">
        <v>20</v>
      </c>
      <c r="J23" s="121" t="s">
        <v>77</v>
      </c>
      <c r="K23" s="121">
        <v>6</v>
      </c>
      <c r="L23" s="147"/>
      <c r="M23" s="121" t="s">
        <v>20</v>
      </c>
      <c r="N23" s="121" t="s">
        <v>77</v>
      </c>
      <c r="O23" s="121">
        <v>6</v>
      </c>
      <c r="P23" s="147"/>
      <c r="Q23" s="121" t="s">
        <v>20</v>
      </c>
      <c r="R23" s="121" t="s">
        <v>77</v>
      </c>
      <c r="S23" s="121">
        <v>6</v>
      </c>
      <c r="T23" s="147"/>
      <c r="U23" s="121" t="s">
        <v>20</v>
      </c>
      <c r="V23" s="121" t="s">
        <v>77</v>
      </c>
      <c r="W23" s="121">
        <v>11</v>
      </c>
      <c r="X23" s="147"/>
      <c r="Y23" s="121" t="s">
        <v>20</v>
      </c>
      <c r="Z23" s="121" t="s">
        <v>77</v>
      </c>
      <c r="AA23" s="121">
        <v>11</v>
      </c>
      <c r="AB23" s="147"/>
      <c r="AC23" s="121" t="s">
        <v>20</v>
      </c>
      <c r="AD23" s="121" t="s">
        <v>77</v>
      </c>
      <c r="AE23" s="121">
        <v>11</v>
      </c>
      <c r="AF23" s="147"/>
      <c r="AG23" s="121" t="s">
        <v>20</v>
      </c>
      <c r="AH23" s="121" t="s">
        <v>77</v>
      </c>
      <c r="AI23" s="121">
        <v>11</v>
      </c>
      <c r="AJ23" s="147"/>
    </row>
    <row r="24" spans="1:36" x14ac:dyDescent="0.2">
      <c r="A24" s="121" t="s">
        <v>49</v>
      </c>
      <c r="B24" s="121" t="s">
        <v>67</v>
      </c>
      <c r="C24" s="121">
        <v>20</v>
      </c>
      <c r="D24" s="147"/>
      <c r="E24" s="121" t="s">
        <v>49</v>
      </c>
      <c r="F24" s="121" t="s">
        <v>67</v>
      </c>
      <c r="G24" s="121">
        <v>20</v>
      </c>
      <c r="H24" s="147"/>
      <c r="I24" s="121" t="s">
        <v>49</v>
      </c>
      <c r="J24" s="121" t="s">
        <v>67</v>
      </c>
      <c r="K24" s="121">
        <v>20</v>
      </c>
      <c r="L24" s="147"/>
      <c r="M24" s="121" t="s">
        <v>49</v>
      </c>
      <c r="N24" s="121" t="s">
        <v>67</v>
      </c>
      <c r="O24" s="121">
        <v>20</v>
      </c>
      <c r="P24" s="147"/>
      <c r="Q24" s="121" t="s">
        <v>49</v>
      </c>
      <c r="R24" s="121" t="s">
        <v>67</v>
      </c>
      <c r="S24" s="121">
        <v>20</v>
      </c>
      <c r="T24" s="147"/>
      <c r="U24" s="121" t="s">
        <v>49</v>
      </c>
      <c r="V24" s="121" t="s">
        <v>67</v>
      </c>
      <c r="W24" s="121">
        <v>20</v>
      </c>
      <c r="X24" s="147"/>
      <c r="Y24" s="121" t="s">
        <v>49</v>
      </c>
      <c r="Z24" s="121" t="s">
        <v>67</v>
      </c>
      <c r="AA24" s="121">
        <v>20</v>
      </c>
      <c r="AB24" s="147"/>
      <c r="AC24" s="121" t="s">
        <v>49</v>
      </c>
      <c r="AD24" s="121" t="s">
        <v>67</v>
      </c>
      <c r="AE24" s="121">
        <v>20</v>
      </c>
      <c r="AF24" s="147"/>
      <c r="AG24" s="121" t="s">
        <v>49</v>
      </c>
      <c r="AH24" s="121" t="s">
        <v>67</v>
      </c>
      <c r="AI24" s="121">
        <v>20</v>
      </c>
      <c r="AJ24" s="147"/>
    </row>
    <row r="25" spans="1:36" x14ac:dyDescent="0.2">
      <c r="A25" s="122" t="s">
        <v>8</v>
      </c>
      <c r="B25" s="122" t="s">
        <v>9</v>
      </c>
      <c r="C25" s="122">
        <v>0</v>
      </c>
      <c r="D25" s="147"/>
      <c r="E25" s="122" t="s">
        <v>8</v>
      </c>
      <c r="F25" s="122" t="s">
        <v>9</v>
      </c>
      <c r="G25" s="122">
        <v>0</v>
      </c>
      <c r="H25" s="147"/>
      <c r="I25" s="122" t="s">
        <v>8</v>
      </c>
      <c r="J25" s="122" t="s">
        <v>9</v>
      </c>
      <c r="K25" s="122">
        <v>0</v>
      </c>
      <c r="L25" s="147"/>
      <c r="M25" s="122" t="s">
        <v>8</v>
      </c>
      <c r="N25" s="122" t="s">
        <v>9</v>
      </c>
      <c r="O25" s="122">
        <v>0</v>
      </c>
      <c r="P25" s="147"/>
      <c r="Q25" s="122" t="s">
        <v>8</v>
      </c>
      <c r="R25" s="122" t="s">
        <v>9</v>
      </c>
      <c r="S25" s="122">
        <v>0</v>
      </c>
      <c r="T25" s="147"/>
      <c r="U25" s="121" t="s">
        <v>8</v>
      </c>
      <c r="V25" s="121" t="s">
        <v>9</v>
      </c>
      <c r="W25" s="121">
        <v>25</v>
      </c>
      <c r="X25" s="147"/>
      <c r="Y25" s="121" t="s">
        <v>8</v>
      </c>
      <c r="Z25" s="121" t="s">
        <v>9</v>
      </c>
      <c r="AA25" s="121">
        <v>25</v>
      </c>
      <c r="AB25" s="147"/>
      <c r="AC25" s="121" t="s">
        <v>8</v>
      </c>
      <c r="AD25" s="121" t="s">
        <v>9</v>
      </c>
      <c r="AE25" s="121">
        <v>25</v>
      </c>
      <c r="AF25" s="147"/>
      <c r="AG25" s="121" t="s">
        <v>8</v>
      </c>
      <c r="AH25" s="121" t="s">
        <v>9</v>
      </c>
      <c r="AI25" s="121">
        <v>25</v>
      </c>
      <c r="AJ25" s="147"/>
    </row>
    <row r="26" spans="1:36" ht="38.25" customHeight="1" x14ac:dyDescent="0.2">
      <c r="A26" s="121" t="s">
        <v>44</v>
      </c>
      <c r="B26" s="121" t="s">
        <v>45</v>
      </c>
      <c r="C26" s="121">
        <v>9</v>
      </c>
      <c r="D26" s="147"/>
      <c r="E26" s="121" t="s">
        <v>44</v>
      </c>
      <c r="F26" s="121" t="s">
        <v>45</v>
      </c>
      <c r="G26" s="121">
        <v>9</v>
      </c>
      <c r="H26" s="147"/>
      <c r="I26" s="121" t="s">
        <v>44</v>
      </c>
      <c r="J26" s="121" t="s">
        <v>45</v>
      </c>
      <c r="K26" s="121">
        <v>9</v>
      </c>
      <c r="L26" s="147"/>
      <c r="M26" s="121" t="s">
        <v>44</v>
      </c>
      <c r="N26" s="121" t="s">
        <v>45</v>
      </c>
      <c r="O26" s="121">
        <v>9</v>
      </c>
      <c r="P26" s="147"/>
      <c r="Q26" s="121" t="s">
        <v>44</v>
      </c>
      <c r="R26" s="121" t="s">
        <v>45</v>
      </c>
      <c r="S26" s="121">
        <v>9</v>
      </c>
      <c r="T26" s="147"/>
      <c r="U26" s="121" t="s">
        <v>44</v>
      </c>
      <c r="V26" s="121" t="s">
        <v>45</v>
      </c>
      <c r="W26" s="121">
        <v>20</v>
      </c>
      <c r="X26" s="147"/>
      <c r="Y26" s="121" t="s">
        <v>44</v>
      </c>
      <c r="Z26" s="121" t="s">
        <v>45</v>
      </c>
      <c r="AA26" s="121">
        <v>20</v>
      </c>
      <c r="AB26" s="147"/>
      <c r="AC26" s="121" t="s">
        <v>44</v>
      </c>
      <c r="AD26" s="121" t="s">
        <v>45</v>
      </c>
      <c r="AE26" s="121">
        <v>20</v>
      </c>
      <c r="AF26" s="147"/>
      <c r="AG26" s="121" t="s">
        <v>44</v>
      </c>
      <c r="AH26" s="121" t="s">
        <v>45</v>
      </c>
      <c r="AI26" s="121">
        <v>20</v>
      </c>
      <c r="AJ26" s="147"/>
    </row>
    <row r="27" spans="1:36" ht="38.25" x14ac:dyDescent="0.2">
      <c r="A27" s="121" t="s">
        <v>50</v>
      </c>
      <c r="B27" s="121" t="s">
        <v>70</v>
      </c>
      <c r="C27" s="121">
        <v>10</v>
      </c>
      <c r="D27" s="147"/>
      <c r="E27" s="121" t="s">
        <v>50</v>
      </c>
      <c r="F27" s="121" t="s">
        <v>70</v>
      </c>
      <c r="G27" s="121">
        <v>10</v>
      </c>
      <c r="H27" s="147"/>
      <c r="I27" s="121" t="s">
        <v>50</v>
      </c>
      <c r="J27" s="121" t="s">
        <v>70</v>
      </c>
      <c r="K27" s="121">
        <v>10</v>
      </c>
      <c r="L27" s="147"/>
      <c r="M27" s="121" t="s">
        <v>50</v>
      </c>
      <c r="N27" s="121" t="s">
        <v>70</v>
      </c>
      <c r="O27" s="121">
        <v>10</v>
      </c>
      <c r="P27" s="147"/>
      <c r="Q27" s="121" t="s">
        <v>50</v>
      </c>
      <c r="R27" s="121" t="s">
        <v>70</v>
      </c>
      <c r="S27" s="121">
        <v>10</v>
      </c>
      <c r="T27" s="147"/>
      <c r="U27" s="121" t="s">
        <v>50</v>
      </c>
      <c r="V27" s="121" t="s">
        <v>70</v>
      </c>
      <c r="W27" s="121">
        <v>10</v>
      </c>
      <c r="X27" s="147"/>
      <c r="Y27" s="121" t="s">
        <v>50</v>
      </c>
      <c r="Z27" s="121" t="s">
        <v>70</v>
      </c>
      <c r="AA27" s="121">
        <v>10</v>
      </c>
      <c r="AB27" s="147"/>
      <c r="AC27" s="121" t="s">
        <v>50</v>
      </c>
      <c r="AD27" s="121" t="s">
        <v>70</v>
      </c>
      <c r="AE27" s="121">
        <v>10</v>
      </c>
      <c r="AF27" s="147"/>
      <c r="AG27" s="121" t="s">
        <v>50</v>
      </c>
      <c r="AH27" s="121" t="s">
        <v>70</v>
      </c>
      <c r="AI27" s="121">
        <v>10</v>
      </c>
      <c r="AJ27" s="147"/>
    </row>
    <row r="28" spans="1:36" ht="38.25" x14ac:dyDescent="0.2">
      <c r="A28" s="5" t="s">
        <v>51</v>
      </c>
      <c r="B28" s="5" t="s">
        <v>72</v>
      </c>
      <c r="C28" s="5">
        <v>20</v>
      </c>
      <c r="D28" s="147"/>
      <c r="E28" s="5" t="s">
        <v>51</v>
      </c>
      <c r="F28" s="5" t="s">
        <v>72</v>
      </c>
      <c r="G28" s="5">
        <v>20</v>
      </c>
      <c r="H28" s="147"/>
      <c r="I28" s="5" t="s">
        <v>51</v>
      </c>
      <c r="J28" s="5" t="s">
        <v>72</v>
      </c>
      <c r="K28" s="5">
        <v>20</v>
      </c>
      <c r="L28" s="147"/>
      <c r="M28" s="5" t="s">
        <v>51</v>
      </c>
      <c r="N28" s="5" t="s">
        <v>72</v>
      </c>
      <c r="O28" s="5">
        <v>20</v>
      </c>
      <c r="P28" s="147"/>
      <c r="Q28" s="5" t="s">
        <v>51</v>
      </c>
      <c r="R28" s="5" t="s">
        <v>72</v>
      </c>
      <c r="S28" s="5">
        <v>20</v>
      </c>
      <c r="T28" s="147"/>
      <c r="U28" s="121" t="s">
        <v>51</v>
      </c>
      <c r="V28" s="121" t="s">
        <v>72</v>
      </c>
      <c r="W28" s="121">
        <v>40</v>
      </c>
      <c r="X28" s="147"/>
      <c r="Y28" s="121" t="s">
        <v>51</v>
      </c>
      <c r="Z28" s="121" t="s">
        <v>72</v>
      </c>
      <c r="AA28" s="121">
        <v>40</v>
      </c>
      <c r="AB28" s="147"/>
      <c r="AC28" s="121" t="s">
        <v>51</v>
      </c>
      <c r="AD28" s="121" t="s">
        <v>72</v>
      </c>
      <c r="AE28" s="121">
        <v>40</v>
      </c>
      <c r="AF28" s="147"/>
      <c r="AG28" s="121" t="s">
        <v>51</v>
      </c>
      <c r="AH28" s="121" t="s">
        <v>72</v>
      </c>
      <c r="AI28" s="121">
        <v>40</v>
      </c>
      <c r="AJ28" s="147"/>
    </row>
    <row r="29" spans="1:36" x14ac:dyDescent="0.2">
      <c r="A29" s="5" t="s">
        <v>55</v>
      </c>
      <c r="B29" s="5" t="s">
        <v>73</v>
      </c>
      <c r="C29" s="5">
        <v>5</v>
      </c>
      <c r="D29" s="147"/>
      <c r="E29" s="5" t="s">
        <v>55</v>
      </c>
      <c r="F29" s="5" t="s">
        <v>73</v>
      </c>
      <c r="G29" s="5">
        <v>5</v>
      </c>
      <c r="H29" s="147"/>
      <c r="I29" s="5" t="s">
        <v>55</v>
      </c>
      <c r="J29" s="5" t="s">
        <v>73</v>
      </c>
      <c r="K29" s="5">
        <v>5</v>
      </c>
      <c r="L29" s="147"/>
      <c r="M29" s="5" t="s">
        <v>55</v>
      </c>
      <c r="N29" s="5" t="s">
        <v>73</v>
      </c>
      <c r="O29" s="5">
        <v>5</v>
      </c>
      <c r="P29" s="147"/>
      <c r="Q29" s="5" t="s">
        <v>55</v>
      </c>
      <c r="R29" s="5" t="s">
        <v>73</v>
      </c>
      <c r="S29" s="5">
        <v>5</v>
      </c>
      <c r="T29" s="147"/>
      <c r="U29" s="121" t="s">
        <v>55</v>
      </c>
      <c r="V29" s="121" t="s">
        <v>73</v>
      </c>
      <c r="W29" s="121">
        <v>5</v>
      </c>
      <c r="X29" s="147"/>
      <c r="Y29" s="121" t="s">
        <v>55</v>
      </c>
      <c r="Z29" s="121" t="s">
        <v>73</v>
      </c>
      <c r="AA29" s="121">
        <v>5</v>
      </c>
      <c r="AB29" s="147"/>
      <c r="AC29" s="121" t="s">
        <v>55</v>
      </c>
      <c r="AD29" s="121" t="s">
        <v>73</v>
      </c>
      <c r="AE29" s="121">
        <v>5</v>
      </c>
      <c r="AF29" s="147"/>
      <c r="AG29" s="121" t="s">
        <v>55</v>
      </c>
      <c r="AH29" s="121" t="s">
        <v>73</v>
      </c>
      <c r="AI29" s="121">
        <v>5</v>
      </c>
      <c r="AJ29" s="147"/>
    </row>
    <row r="30" spans="1:36" x14ac:dyDescent="0.2">
      <c r="A30" s="143" t="s">
        <v>43</v>
      </c>
      <c r="B30" s="143"/>
      <c r="C30" s="123">
        <f>SUM(C19:C29)</f>
        <v>120</v>
      </c>
      <c r="D30" s="6">
        <v>0.42</v>
      </c>
      <c r="E30" s="143" t="s">
        <v>43</v>
      </c>
      <c r="F30" s="143"/>
      <c r="G30" s="123">
        <f>SUM(G19:G29)</f>
        <v>120</v>
      </c>
      <c r="H30" s="6">
        <v>0.42</v>
      </c>
      <c r="I30" s="143" t="s">
        <v>43</v>
      </c>
      <c r="J30" s="143"/>
      <c r="K30" s="123">
        <f>SUM(K19:K29)</f>
        <v>120</v>
      </c>
      <c r="L30" s="6">
        <v>0.42</v>
      </c>
      <c r="M30" s="143" t="s">
        <v>43</v>
      </c>
      <c r="N30" s="143"/>
      <c r="O30" s="123">
        <f>SUM(O19:O29)</f>
        <v>120</v>
      </c>
      <c r="P30" s="6">
        <v>0.42</v>
      </c>
      <c r="Q30" s="143" t="s">
        <v>43</v>
      </c>
      <c r="R30" s="143"/>
      <c r="S30" s="123">
        <f>SUM(S19:S29)</f>
        <v>120</v>
      </c>
      <c r="T30" s="6">
        <v>0.42</v>
      </c>
      <c r="U30" s="143" t="s">
        <v>43</v>
      </c>
      <c r="V30" s="143"/>
      <c r="W30" s="123">
        <f>SUM(W19:W29)</f>
        <v>200</v>
      </c>
      <c r="X30" s="6">
        <v>0.17</v>
      </c>
      <c r="Y30" s="143" t="s">
        <v>43</v>
      </c>
      <c r="Z30" s="143"/>
      <c r="AA30" s="123">
        <f>SUM(AA19:AA29)</f>
        <v>200</v>
      </c>
      <c r="AB30" s="6">
        <v>0.17</v>
      </c>
      <c r="AC30" s="143" t="s">
        <v>43</v>
      </c>
      <c r="AD30" s="143"/>
      <c r="AE30" s="123">
        <f>SUM(AE19:AE29)</f>
        <v>200</v>
      </c>
      <c r="AF30" s="6">
        <v>0.17</v>
      </c>
      <c r="AG30" s="143" t="s">
        <v>43</v>
      </c>
      <c r="AH30" s="143"/>
      <c r="AI30" s="123">
        <f>SUM(AI19:AI29)</f>
        <v>200</v>
      </c>
      <c r="AJ30" s="6">
        <v>0.17</v>
      </c>
    </row>
    <row r="31" spans="1:36" x14ac:dyDescent="0.2">
      <c r="A31" s="129" t="s">
        <v>34</v>
      </c>
      <c r="B31" s="130" t="s">
        <v>37</v>
      </c>
      <c r="C31" s="140" t="s">
        <v>122</v>
      </c>
      <c r="D31" s="140"/>
      <c r="E31" s="129" t="s">
        <v>34</v>
      </c>
      <c r="F31" s="130" t="s">
        <v>37</v>
      </c>
      <c r="G31" s="140" t="s">
        <v>91</v>
      </c>
      <c r="H31" s="140"/>
      <c r="I31" s="129" t="s">
        <v>34</v>
      </c>
      <c r="J31" s="130" t="s">
        <v>37</v>
      </c>
      <c r="K31" s="140" t="s">
        <v>91</v>
      </c>
      <c r="L31" s="140"/>
      <c r="M31" s="129" t="s">
        <v>34</v>
      </c>
      <c r="N31" s="130" t="s">
        <v>37</v>
      </c>
      <c r="O31" s="140" t="s">
        <v>91</v>
      </c>
      <c r="P31" s="140"/>
      <c r="Q31" s="129" t="s">
        <v>34</v>
      </c>
      <c r="R31" s="130" t="s">
        <v>37</v>
      </c>
      <c r="S31" s="140" t="s">
        <v>91</v>
      </c>
      <c r="T31" s="140"/>
      <c r="U31" s="129" t="s">
        <v>34</v>
      </c>
      <c r="V31" s="130" t="s">
        <v>37</v>
      </c>
      <c r="W31" s="140" t="s">
        <v>123</v>
      </c>
      <c r="X31" s="140"/>
      <c r="Y31" s="129" t="s">
        <v>34</v>
      </c>
      <c r="Z31" s="130" t="s">
        <v>37</v>
      </c>
      <c r="AA31" s="140" t="s">
        <v>91</v>
      </c>
      <c r="AB31" s="140"/>
      <c r="AC31" s="129" t="s">
        <v>34</v>
      </c>
      <c r="AD31" s="130" t="s">
        <v>37</v>
      </c>
      <c r="AE31" s="140" t="s">
        <v>91</v>
      </c>
      <c r="AF31" s="140"/>
      <c r="AG31" s="129" t="s">
        <v>34</v>
      </c>
      <c r="AH31" s="130" t="s">
        <v>37</v>
      </c>
      <c r="AI31" s="140" t="s">
        <v>91</v>
      </c>
      <c r="AJ31" s="140"/>
    </row>
    <row r="32" spans="1:36" ht="25.5" x14ac:dyDescent="0.2">
      <c r="A32" s="121" t="s">
        <v>5</v>
      </c>
      <c r="B32" s="121" t="s">
        <v>75</v>
      </c>
      <c r="C32" s="121">
        <v>59</v>
      </c>
      <c r="D32" s="149"/>
      <c r="E32" s="121" t="s">
        <v>5</v>
      </c>
      <c r="F32" s="121" t="s">
        <v>75</v>
      </c>
      <c r="G32" s="121">
        <v>59</v>
      </c>
      <c r="H32" s="149"/>
      <c r="I32" s="121" t="s">
        <v>5</v>
      </c>
      <c r="J32" s="121" t="s">
        <v>75</v>
      </c>
      <c r="K32" s="121">
        <v>59</v>
      </c>
      <c r="L32" s="149"/>
      <c r="M32" s="121" t="s">
        <v>5</v>
      </c>
      <c r="N32" s="121" t="s">
        <v>75</v>
      </c>
      <c r="O32" s="121">
        <v>59</v>
      </c>
      <c r="P32" s="149"/>
      <c r="Q32" s="121" t="s">
        <v>5</v>
      </c>
      <c r="R32" s="121" t="s">
        <v>75</v>
      </c>
      <c r="S32" s="121">
        <v>59</v>
      </c>
      <c r="T32" s="149"/>
      <c r="U32" s="121" t="s">
        <v>5</v>
      </c>
      <c r="V32" s="121" t="s">
        <v>75</v>
      </c>
      <c r="W32" s="121">
        <v>59</v>
      </c>
      <c r="X32" s="149"/>
      <c r="Y32" s="121" t="s">
        <v>5</v>
      </c>
      <c r="Z32" s="121" t="s">
        <v>75</v>
      </c>
      <c r="AA32" s="121">
        <v>59</v>
      </c>
      <c r="AB32" s="149"/>
      <c r="AC32" s="121" t="s">
        <v>5</v>
      </c>
      <c r="AD32" s="121" t="s">
        <v>75</v>
      </c>
      <c r="AE32" s="121">
        <v>59</v>
      </c>
      <c r="AF32" s="149"/>
      <c r="AG32" s="121" t="s">
        <v>5</v>
      </c>
      <c r="AH32" s="121" t="s">
        <v>75</v>
      </c>
      <c r="AI32" s="121">
        <v>59</v>
      </c>
      <c r="AJ32" s="149"/>
    </row>
    <row r="33" spans="1:36" x14ac:dyDescent="0.2">
      <c r="A33" s="121" t="s">
        <v>41</v>
      </c>
      <c r="B33" s="121" t="s">
        <v>40</v>
      </c>
      <c r="C33" s="121">
        <v>30</v>
      </c>
      <c r="D33" s="149"/>
      <c r="E33" s="121" t="s">
        <v>41</v>
      </c>
      <c r="F33" s="121" t="s">
        <v>40</v>
      </c>
      <c r="G33" s="121">
        <v>50</v>
      </c>
      <c r="H33" s="149"/>
      <c r="I33" s="121" t="s">
        <v>41</v>
      </c>
      <c r="J33" s="121" t="s">
        <v>40</v>
      </c>
      <c r="K33" s="121">
        <v>50</v>
      </c>
      <c r="L33" s="149"/>
      <c r="M33" s="121" t="s">
        <v>41</v>
      </c>
      <c r="N33" s="121" t="s">
        <v>40</v>
      </c>
      <c r="O33" s="121">
        <v>50</v>
      </c>
      <c r="P33" s="149"/>
      <c r="Q33" s="121" t="s">
        <v>41</v>
      </c>
      <c r="R33" s="121" t="s">
        <v>40</v>
      </c>
      <c r="S33" s="121">
        <v>50</v>
      </c>
      <c r="T33" s="149"/>
      <c r="U33" s="121" t="s">
        <v>41</v>
      </c>
      <c r="V33" s="121" t="s">
        <v>40</v>
      </c>
      <c r="W33" s="121">
        <v>50</v>
      </c>
      <c r="X33" s="149"/>
      <c r="Y33" s="121" t="s">
        <v>41</v>
      </c>
      <c r="Z33" s="121" t="s">
        <v>40</v>
      </c>
      <c r="AA33" s="121">
        <v>50</v>
      </c>
      <c r="AB33" s="149"/>
      <c r="AC33" s="121" t="s">
        <v>41</v>
      </c>
      <c r="AD33" s="121" t="s">
        <v>40</v>
      </c>
      <c r="AE33" s="121">
        <v>50</v>
      </c>
      <c r="AF33" s="149"/>
      <c r="AG33" s="121" t="s">
        <v>41</v>
      </c>
      <c r="AH33" s="121" t="s">
        <v>40</v>
      </c>
      <c r="AI33" s="121">
        <v>50</v>
      </c>
      <c r="AJ33" s="149"/>
    </row>
    <row r="34" spans="1:36" x14ac:dyDescent="0.2">
      <c r="A34" s="121" t="s">
        <v>8</v>
      </c>
      <c r="B34" s="121" t="s">
        <v>9</v>
      </c>
      <c r="C34" s="121">
        <v>100</v>
      </c>
      <c r="D34" s="149"/>
      <c r="E34" s="121" t="s">
        <v>8</v>
      </c>
      <c r="F34" s="121" t="s">
        <v>9</v>
      </c>
      <c r="G34" s="121">
        <v>100</v>
      </c>
      <c r="H34" s="149"/>
      <c r="I34" s="121" t="s">
        <v>8</v>
      </c>
      <c r="J34" s="121" t="s">
        <v>9</v>
      </c>
      <c r="K34" s="121">
        <v>100</v>
      </c>
      <c r="L34" s="149"/>
      <c r="M34" s="121" t="s">
        <v>8</v>
      </c>
      <c r="N34" s="121" t="s">
        <v>9</v>
      </c>
      <c r="O34" s="121">
        <v>100</v>
      </c>
      <c r="P34" s="149"/>
      <c r="Q34" s="121" t="s">
        <v>8</v>
      </c>
      <c r="R34" s="121" t="s">
        <v>9</v>
      </c>
      <c r="S34" s="121">
        <v>100</v>
      </c>
      <c r="T34" s="149"/>
      <c r="U34" s="121" t="s">
        <v>8</v>
      </c>
      <c r="V34" s="121" t="s">
        <v>9</v>
      </c>
      <c r="W34" s="121">
        <v>100</v>
      </c>
      <c r="X34" s="149"/>
      <c r="Y34" s="121" t="s">
        <v>8</v>
      </c>
      <c r="Z34" s="121" t="s">
        <v>9</v>
      </c>
      <c r="AA34" s="121">
        <v>100</v>
      </c>
      <c r="AB34" s="149"/>
      <c r="AC34" s="121" t="s">
        <v>8</v>
      </c>
      <c r="AD34" s="121" t="s">
        <v>9</v>
      </c>
      <c r="AE34" s="121">
        <v>100</v>
      </c>
      <c r="AF34" s="149"/>
      <c r="AG34" s="121" t="s">
        <v>8</v>
      </c>
      <c r="AH34" s="121" t="s">
        <v>9</v>
      </c>
      <c r="AI34" s="121">
        <v>100</v>
      </c>
      <c r="AJ34" s="149"/>
    </row>
    <row r="35" spans="1:36" x14ac:dyDescent="0.2">
      <c r="A35" s="121" t="s">
        <v>13</v>
      </c>
      <c r="B35" s="121" t="s">
        <v>12</v>
      </c>
      <c r="C35" s="121">
        <v>20</v>
      </c>
      <c r="D35" s="149"/>
      <c r="E35" s="121" t="s">
        <v>13</v>
      </c>
      <c r="F35" s="121" t="s">
        <v>12</v>
      </c>
      <c r="G35" s="121">
        <v>20</v>
      </c>
      <c r="H35" s="149"/>
      <c r="I35" s="121" t="s">
        <v>13</v>
      </c>
      <c r="J35" s="121" t="s">
        <v>12</v>
      </c>
      <c r="K35" s="121">
        <v>20</v>
      </c>
      <c r="L35" s="149"/>
      <c r="M35" s="121" t="s">
        <v>13</v>
      </c>
      <c r="N35" s="121" t="s">
        <v>12</v>
      </c>
      <c r="O35" s="121">
        <v>20</v>
      </c>
      <c r="P35" s="149"/>
      <c r="Q35" s="121" t="s">
        <v>13</v>
      </c>
      <c r="R35" s="121" t="s">
        <v>12</v>
      </c>
      <c r="S35" s="121">
        <v>20</v>
      </c>
      <c r="T35" s="149"/>
      <c r="U35" s="121" t="s">
        <v>13</v>
      </c>
      <c r="V35" s="121" t="s">
        <v>12</v>
      </c>
      <c r="W35" s="121">
        <v>20</v>
      </c>
      <c r="X35" s="149"/>
      <c r="Y35" s="121" t="s">
        <v>13</v>
      </c>
      <c r="Z35" s="121" t="s">
        <v>12</v>
      </c>
      <c r="AA35" s="121">
        <v>20</v>
      </c>
      <c r="AB35" s="149"/>
      <c r="AC35" s="121" t="s">
        <v>13</v>
      </c>
      <c r="AD35" s="121" t="s">
        <v>12</v>
      </c>
      <c r="AE35" s="121">
        <v>20</v>
      </c>
      <c r="AF35" s="149"/>
      <c r="AG35" s="121" t="s">
        <v>13</v>
      </c>
      <c r="AH35" s="121" t="s">
        <v>12</v>
      </c>
      <c r="AI35" s="121">
        <v>20</v>
      </c>
      <c r="AJ35" s="149"/>
    </row>
    <row r="36" spans="1:36" x14ac:dyDescent="0.2">
      <c r="A36" s="121" t="s">
        <v>36</v>
      </c>
      <c r="B36" s="121" t="s">
        <v>79</v>
      </c>
      <c r="C36" s="121">
        <v>40</v>
      </c>
      <c r="D36" s="149"/>
      <c r="E36" s="121" t="s">
        <v>36</v>
      </c>
      <c r="F36" s="121" t="s">
        <v>79</v>
      </c>
      <c r="G36" s="121">
        <v>40</v>
      </c>
      <c r="H36" s="149"/>
      <c r="I36" s="121" t="s">
        <v>36</v>
      </c>
      <c r="J36" s="121" t="s">
        <v>79</v>
      </c>
      <c r="K36" s="121">
        <v>40</v>
      </c>
      <c r="L36" s="149"/>
      <c r="M36" s="121" t="s">
        <v>36</v>
      </c>
      <c r="N36" s="121" t="s">
        <v>79</v>
      </c>
      <c r="O36" s="121">
        <v>40</v>
      </c>
      <c r="P36" s="149"/>
      <c r="Q36" s="121" t="s">
        <v>36</v>
      </c>
      <c r="R36" s="121" t="s">
        <v>79</v>
      </c>
      <c r="S36" s="121">
        <v>40</v>
      </c>
      <c r="T36" s="149"/>
      <c r="U36" s="121" t="s">
        <v>36</v>
      </c>
      <c r="V36" s="121" t="s">
        <v>79</v>
      </c>
      <c r="W36" s="121">
        <v>40</v>
      </c>
      <c r="X36" s="149"/>
      <c r="Y36" s="121" t="s">
        <v>36</v>
      </c>
      <c r="Z36" s="121" t="s">
        <v>79</v>
      </c>
      <c r="AA36" s="121">
        <v>40</v>
      </c>
      <c r="AB36" s="149"/>
      <c r="AC36" s="121" t="s">
        <v>36</v>
      </c>
      <c r="AD36" s="121" t="s">
        <v>79</v>
      </c>
      <c r="AE36" s="121">
        <v>40</v>
      </c>
      <c r="AF36" s="149"/>
      <c r="AG36" s="121" t="s">
        <v>36</v>
      </c>
      <c r="AH36" s="121" t="s">
        <v>79</v>
      </c>
      <c r="AI36" s="121">
        <v>40</v>
      </c>
      <c r="AJ36" s="149"/>
    </row>
    <row r="37" spans="1:36" x14ac:dyDescent="0.2">
      <c r="A37" s="121" t="s">
        <v>20</v>
      </c>
      <c r="B37" s="121" t="s">
        <v>77</v>
      </c>
      <c r="C37" s="121">
        <v>37</v>
      </c>
      <c r="D37" s="149"/>
      <c r="E37" s="121" t="s">
        <v>20</v>
      </c>
      <c r="F37" s="121" t="s">
        <v>77</v>
      </c>
      <c r="G37" s="121">
        <v>37</v>
      </c>
      <c r="H37" s="149"/>
      <c r="I37" s="121" t="s">
        <v>20</v>
      </c>
      <c r="J37" s="121" t="s">
        <v>77</v>
      </c>
      <c r="K37" s="121">
        <v>37</v>
      </c>
      <c r="L37" s="149"/>
      <c r="M37" s="121" t="s">
        <v>20</v>
      </c>
      <c r="N37" s="121" t="s">
        <v>77</v>
      </c>
      <c r="O37" s="121">
        <v>37</v>
      </c>
      <c r="P37" s="149"/>
      <c r="Q37" s="121" t="s">
        <v>20</v>
      </c>
      <c r="R37" s="121" t="s">
        <v>77</v>
      </c>
      <c r="S37" s="121">
        <v>37</v>
      </c>
      <c r="T37" s="149"/>
      <c r="U37" s="121" t="s">
        <v>20</v>
      </c>
      <c r="V37" s="121" t="s">
        <v>77</v>
      </c>
      <c r="W37" s="121">
        <v>37</v>
      </c>
      <c r="X37" s="149"/>
      <c r="Y37" s="121" t="s">
        <v>20</v>
      </c>
      <c r="Z37" s="121" t="s">
        <v>77</v>
      </c>
      <c r="AA37" s="121">
        <v>37</v>
      </c>
      <c r="AB37" s="149"/>
      <c r="AC37" s="121" t="s">
        <v>20</v>
      </c>
      <c r="AD37" s="121" t="s">
        <v>77</v>
      </c>
      <c r="AE37" s="121">
        <v>37</v>
      </c>
      <c r="AF37" s="149"/>
      <c r="AG37" s="121" t="s">
        <v>20</v>
      </c>
      <c r="AH37" s="121" t="s">
        <v>77</v>
      </c>
      <c r="AI37" s="121">
        <v>37</v>
      </c>
      <c r="AJ37" s="149"/>
    </row>
    <row r="38" spans="1:36" x14ac:dyDescent="0.2">
      <c r="A38" s="121" t="s">
        <v>35</v>
      </c>
      <c r="B38" s="121" t="s">
        <v>76</v>
      </c>
      <c r="C38" s="121">
        <v>25</v>
      </c>
      <c r="D38" s="149"/>
      <c r="E38" s="121" t="s">
        <v>35</v>
      </c>
      <c r="F38" s="121" t="s">
        <v>76</v>
      </c>
      <c r="G38" s="121">
        <v>25</v>
      </c>
      <c r="H38" s="149"/>
      <c r="I38" s="121" t="s">
        <v>35</v>
      </c>
      <c r="J38" s="121" t="s">
        <v>76</v>
      </c>
      <c r="K38" s="121">
        <v>25</v>
      </c>
      <c r="L38" s="149"/>
      <c r="M38" s="121" t="s">
        <v>35</v>
      </c>
      <c r="N38" s="121" t="s">
        <v>76</v>
      </c>
      <c r="O38" s="121">
        <v>25</v>
      </c>
      <c r="P38" s="149"/>
      <c r="Q38" s="121" t="s">
        <v>35</v>
      </c>
      <c r="R38" s="121" t="s">
        <v>76</v>
      </c>
      <c r="S38" s="121">
        <v>25</v>
      </c>
      <c r="T38" s="149"/>
      <c r="U38" s="121" t="s">
        <v>35</v>
      </c>
      <c r="V38" s="121" t="s">
        <v>76</v>
      </c>
      <c r="W38" s="121">
        <v>25</v>
      </c>
      <c r="X38" s="149"/>
      <c r="Y38" s="121" t="s">
        <v>35</v>
      </c>
      <c r="Z38" s="121" t="s">
        <v>76</v>
      </c>
      <c r="AA38" s="121">
        <v>25</v>
      </c>
      <c r="AB38" s="149"/>
      <c r="AC38" s="121" t="s">
        <v>35</v>
      </c>
      <c r="AD38" s="121" t="s">
        <v>76</v>
      </c>
      <c r="AE38" s="121">
        <v>25</v>
      </c>
      <c r="AF38" s="149"/>
      <c r="AG38" s="121" t="s">
        <v>35</v>
      </c>
      <c r="AH38" s="121" t="s">
        <v>76</v>
      </c>
      <c r="AI38" s="121">
        <v>25</v>
      </c>
      <c r="AJ38" s="149"/>
    </row>
    <row r="39" spans="1:36" x14ac:dyDescent="0.2">
      <c r="A39" s="121" t="s">
        <v>44</v>
      </c>
      <c r="B39" s="121" t="s">
        <v>45</v>
      </c>
      <c r="C39" s="121">
        <v>50</v>
      </c>
      <c r="D39" s="149"/>
      <c r="E39" s="121" t="s">
        <v>44</v>
      </c>
      <c r="F39" s="121" t="s">
        <v>45</v>
      </c>
      <c r="G39" s="121">
        <v>50</v>
      </c>
      <c r="H39" s="149"/>
      <c r="I39" s="121" t="s">
        <v>44</v>
      </c>
      <c r="J39" s="121" t="s">
        <v>45</v>
      </c>
      <c r="K39" s="121">
        <v>50</v>
      </c>
      <c r="L39" s="149"/>
      <c r="M39" s="121" t="s">
        <v>44</v>
      </c>
      <c r="N39" s="121" t="s">
        <v>45</v>
      </c>
      <c r="O39" s="121">
        <v>50</v>
      </c>
      <c r="P39" s="149"/>
      <c r="Q39" s="121" t="s">
        <v>44</v>
      </c>
      <c r="R39" s="121" t="s">
        <v>45</v>
      </c>
      <c r="S39" s="121">
        <v>50</v>
      </c>
      <c r="T39" s="149"/>
      <c r="U39" s="121" t="s">
        <v>44</v>
      </c>
      <c r="V39" s="121" t="s">
        <v>45</v>
      </c>
      <c r="W39" s="121">
        <v>50</v>
      </c>
      <c r="X39" s="149"/>
      <c r="Y39" s="121" t="s">
        <v>44</v>
      </c>
      <c r="Z39" s="121" t="s">
        <v>45</v>
      </c>
      <c r="AA39" s="121">
        <v>50</v>
      </c>
      <c r="AB39" s="149"/>
      <c r="AC39" s="121" t="s">
        <v>44</v>
      </c>
      <c r="AD39" s="121" t="s">
        <v>45</v>
      </c>
      <c r="AE39" s="121">
        <v>50</v>
      </c>
      <c r="AF39" s="149"/>
      <c r="AG39" s="121" t="s">
        <v>44</v>
      </c>
      <c r="AH39" s="121" t="s">
        <v>45</v>
      </c>
      <c r="AI39" s="121">
        <v>50</v>
      </c>
      <c r="AJ39" s="149"/>
    </row>
    <row r="40" spans="1:36" ht="38.25" x14ac:dyDescent="0.2">
      <c r="A40" s="121" t="s">
        <v>51</v>
      </c>
      <c r="B40" s="121" t="s">
        <v>72</v>
      </c>
      <c r="C40" s="121">
        <v>100</v>
      </c>
      <c r="D40" s="149"/>
      <c r="E40" s="121" t="s">
        <v>51</v>
      </c>
      <c r="F40" s="121" t="s">
        <v>72</v>
      </c>
      <c r="G40" s="121">
        <v>100</v>
      </c>
      <c r="H40" s="149"/>
      <c r="I40" s="121" t="s">
        <v>51</v>
      </c>
      <c r="J40" s="121" t="s">
        <v>72</v>
      </c>
      <c r="K40" s="121">
        <v>100</v>
      </c>
      <c r="L40" s="149"/>
      <c r="M40" s="121" t="s">
        <v>51</v>
      </c>
      <c r="N40" s="121" t="s">
        <v>72</v>
      </c>
      <c r="O40" s="121">
        <v>100</v>
      </c>
      <c r="P40" s="149"/>
      <c r="Q40" s="121" t="s">
        <v>51</v>
      </c>
      <c r="R40" s="121" t="s">
        <v>72</v>
      </c>
      <c r="S40" s="121">
        <v>100</v>
      </c>
      <c r="T40" s="149"/>
      <c r="U40" s="121" t="s">
        <v>51</v>
      </c>
      <c r="V40" s="121" t="s">
        <v>72</v>
      </c>
      <c r="W40" s="121">
        <v>100</v>
      </c>
      <c r="X40" s="149"/>
      <c r="Y40" s="121" t="s">
        <v>51</v>
      </c>
      <c r="Z40" s="121" t="s">
        <v>72</v>
      </c>
      <c r="AA40" s="121">
        <v>100</v>
      </c>
      <c r="AB40" s="149"/>
      <c r="AC40" s="121" t="s">
        <v>51</v>
      </c>
      <c r="AD40" s="121" t="s">
        <v>72</v>
      </c>
      <c r="AE40" s="121">
        <v>100</v>
      </c>
      <c r="AF40" s="149"/>
      <c r="AG40" s="121" t="s">
        <v>51</v>
      </c>
      <c r="AH40" s="121" t="s">
        <v>72</v>
      </c>
      <c r="AI40" s="121">
        <v>100</v>
      </c>
      <c r="AJ40" s="149"/>
    </row>
    <row r="41" spans="1:36" x14ac:dyDescent="0.2">
      <c r="A41" s="143" t="s">
        <v>43</v>
      </c>
      <c r="B41" s="143"/>
      <c r="C41" s="123">
        <f>SUM(C32:C40)</f>
        <v>461</v>
      </c>
      <c r="D41" s="6">
        <v>0</v>
      </c>
      <c r="E41" s="143" t="s">
        <v>43</v>
      </c>
      <c r="F41" s="143"/>
      <c r="G41" s="123">
        <f>SUM(G32:G40)</f>
        <v>481</v>
      </c>
      <c r="H41" s="6">
        <v>0</v>
      </c>
      <c r="I41" s="143" t="s">
        <v>43</v>
      </c>
      <c r="J41" s="143"/>
      <c r="K41" s="123">
        <f>SUM(K32:K40)</f>
        <v>481</v>
      </c>
      <c r="L41" s="6">
        <v>0</v>
      </c>
      <c r="M41" s="143" t="s">
        <v>43</v>
      </c>
      <c r="N41" s="143"/>
      <c r="O41" s="123">
        <f>SUM(O32:O40)</f>
        <v>481</v>
      </c>
      <c r="P41" s="6">
        <v>0</v>
      </c>
      <c r="Q41" s="143" t="s">
        <v>43</v>
      </c>
      <c r="R41" s="143"/>
      <c r="S41" s="123">
        <f>SUM(S32:S40)</f>
        <v>481</v>
      </c>
      <c r="T41" s="6">
        <v>0</v>
      </c>
      <c r="U41" s="143" t="s">
        <v>43</v>
      </c>
      <c r="V41" s="143"/>
      <c r="W41" s="123">
        <f>SUM(W32:W40)</f>
        <v>481</v>
      </c>
      <c r="X41" s="6">
        <v>0</v>
      </c>
      <c r="Y41" s="143" t="s">
        <v>43</v>
      </c>
      <c r="Z41" s="143"/>
      <c r="AA41" s="123">
        <f>SUM(AA32:AA40)</f>
        <v>481</v>
      </c>
      <c r="AB41" s="6">
        <v>0</v>
      </c>
      <c r="AC41" s="143" t="s">
        <v>43</v>
      </c>
      <c r="AD41" s="143"/>
      <c r="AE41" s="123">
        <f>SUM(AE32:AE40)</f>
        <v>481</v>
      </c>
      <c r="AF41" s="6">
        <v>0</v>
      </c>
      <c r="AG41" s="143" t="s">
        <v>43</v>
      </c>
      <c r="AH41" s="143"/>
      <c r="AI41" s="123">
        <f>SUM(AI32:AI40)</f>
        <v>481</v>
      </c>
      <c r="AJ41" s="6">
        <v>0</v>
      </c>
    </row>
    <row r="42" spans="1:36" x14ac:dyDescent="0.2">
      <c r="A42" s="131" t="s">
        <v>34</v>
      </c>
      <c r="B42" s="132" t="s">
        <v>38</v>
      </c>
      <c r="C42" s="144" t="s">
        <v>85</v>
      </c>
      <c r="D42" s="144"/>
      <c r="E42" s="131" t="s">
        <v>34</v>
      </c>
      <c r="F42" s="132" t="s">
        <v>38</v>
      </c>
      <c r="G42" s="144" t="s">
        <v>84</v>
      </c>
      <c r="H42" s="144"/>
      <c r="I42" s="131" t="s">
        <v>34</v>
      </c>
      <c r="J42" s="132" t="s">
        <v>38</v>
      </c>
      <c r="K42" s="144" t="s">
        <v>85</v>
      </c>
      <c r="L42" s="144"/>
      <c r="M42" s="131" t="s">
        <v>34</v>
      </c>
      <c r="N42" s="132" t="s">
        <v>38</v>
      </c>
      <c r="O42" s="144" t="s">
        <v>92</v>
      </c>
      <c r="P42" s="144"/>
      <c r="Q42" s="131" t="s">
        <v>34</v>
      </c>
      <c r="R42" s="132" t="s">
        <v>38</v>
      </c>
      <c r="S42" s="144" t="s">
        <v>92</v>
      </c>
      <c r="T42" s="144"/>
      <c r="U42" s="131" t="s">
        <v>34</v>
      </c>
      <c r="V42" s="132" t="s">
        <v>38</v>
      </c>
      <c r="W42" s="144" t="s">
        <v>85</v>
      </c>
      <c r="X42" s="144"/>
      <c r="Y42" s="131" t="s">
        <v>34</v>
      </c>
      <c r="Z42" s="132" t="s">
        <v>38</v>
      </c>
      <c r="AA42" s="144" t="s">
        <v>92</v>
      </c>
      <c r="AB42" s="144"/>
      <c r="AC42" s="131" t="s">
        <v>34</v>
      </c>
      <c r="AD42" s="132" t="s">
        <v>38</v>
      </c>
      <c r="AE42" s="144" t="s">
        <v>84</v>
      </c>
      <c r="AF42" s="144"/>
      <c r="AG42" s="131" t="s">
        <v>34</v>
      </c>
      <c r="AH42" s="132" t="s">
        <v>38</v>
      </c>
      <c r="AI42" s="144" t="s">
        <v>92</v>
      </c>
      <c r="AJ42" s="144"/>
    </row>
    <row r="43" spans="1:36" ht="25.5" x14ac:dyDescent="0.2">
      <c r="A43" s="121" t="s">
        <v>5</v>
      </c>
      <c r="B43" s="121" t="s">
        <v>75</v>
      </c>
      <c r="C43" s="121">
        <v>49</v>
      </c>
      <c r="D43" s="145"/>
      <c r="E43" s="121" t="s">
        <v>5</v>
      </c>
      <c r="F43" s="121" t="s">
        <v>75</v>
      </c>
      <c r="G43" s="121">
        <v>99</v>
      </c>
      <c r="H43" s="145"/>
      <c r="I43" s="121" t="s">
        <v>5</v>
      </c>
      <c r="J43" s="121" t="s">
        <v>75</v>
      </c>
      <c r="K43" s="121">
        <v>39</v>
      </c>
      <c r="L43" s="145"/>
      <c r="M43" s="121" t="s">
        <v>5</v>
      </c>
      <c r="N43" s="121" t="s">
        <v>75</v>
      </c>
      <c r="O43" s="121">
        <v>99</v>
      </c>
      <c r="P43" s="145"/>
      <c r="Q43" s="121" t="s">
        <v>5</v>
      </c>
      <c r="R43" s="121" t="s">
        <v>75</v>
      </c>
      <c r="S43" s="121">
        <v>99</v>
      </c>
      <c r="T43" s="145"/>
      <c r="U43" s="121" t="s">
        <v>5</v>
      </c>
      <c r="V43" s="121" t="s">
        <v>75</v>
      </c>
      <c r="W43" s="121">
        <v>39</v>
      </c>
      <c r="X43" s="145"/>
      <c r="Y43" s="121" t="s">
        <v>5</v>
      </c>
      <c r="Z43" s="121" t="s">
        <v>75</v>
      </c>
      <c r="AA43" s="121">
        <v>99</v>
      </c>
      <c r="AB43" s="145"/>
      <c r="AC43" s="121" t="s">
        <v>5</v>
      </c>
      <c r="AD43" s="121" t="s">
        <v>75</v>
      </c>
      <c r="AE43" s="121">
        <v>99</v>
      </c>
      <c r="AF43" s="145"/>
      <c r="AG43" s="121" t="s">
        <v>5</v>
      </c>
      <c r="AH43" s="121" t="s">
        <v>75</v>
      </c>
      <c r="AI43" s="121">
        <v>89</v>
      </c>
      <c r="AJ43" s="145"/>
    </row>
    <row r="44" spans="1:36" x14ac:dyDescent="0.2">
      <c r="A44" s="121" t="s">
        <v>7</v>
      </c>
      <c r="B44" s="121" t="s">
        <v>69</v>
      </c>
      <c r="C44" s="121">
        <v>15</v>
      </c>
      <c r="D44" s="145"/>
      <c r="E44" s="121" t="s">
        <v>7</v>
      </c>
      <c r="F44" s="121" t="s">
        <v>69</v>
      </c>
      <c r="G44" s="121">
        <v>15</v>
      </c>
      <c r="H44" s="145"/>
      <c r="I44" s="121" t="s">
        <v>7</v>
      </c>
      <c r="J44" s="121" t="s">
        <v>69</v>
      </c>
      <c r="K44" s="121">
        <v>10</v>
      </c>
      <c r="L44" s="145"/>
      <c r="M44" s="121" t="s">
        <v>7</v>
      </c>
      <c r="N44" s="121" t="s">
        <v>69</v>
      </c>
      <c r="O44" s="121">
        <v>20</v>
      </c>
      <c r="P44" s="145"/>
      <c r="Q44" s="121" t="s">
        <v>7</v>
      </c>
      <c r="R44" s="121" t="s">
        <v>69</v>
      </c>
      <c r="S44" s="121">
        <v>20</v>
      </c>
      <c r="T44" s="145"/>
      <c r="U44" s="121" t="s">
        <v>7</v>
      </c>
      <c r="V44" s="121" t="s">
        <v>69</v>
      </c>
      <c r="W44" s="121">
        <v>10</v>
      </c>
      <c r="X44" s="145"/>
      <c r="Y44" s="121" t="s">
        <v>7</v>
      </c>
      <c r="Z44" s="121" t="s">
        <v>69</v>
      </c>
      <c r="AA44" s="121">
        <v>20</v>
      </c>
      <c r="AB44" s="145"/>
      <c r="AC44" s="121" t="s">
        <v>7</v>
      </c>
      <c r="AD44" s="121" t="s">
        <v>69</v>
      </c>
      <c r="AE44" s="121">
        <v>15</v>
      </c>
      <c r="AF44" s="145"/>
      <c r="AG44" s="121" t="s">
        <v>7</v>
      </c>
      <c r="AH44" s="121" t="s">
        <v>69</v>
      </c>
      <c r="AI44" s="121">
        <v>10</v>
      </c>
      <c r="AJ44" s="145"/>
    </row>
    <row r="45" spans="1:36" x14ac:dyDescent="0.2">
      <c r="A45" s="121" t="s">
        <v>20</v>
      </c>
      <c r="B45" s="121" t="s">
        <v>77</v>
      </c>
      <c r="C45" s="121">
        <v>2</v>
      </c>
      <c r="D45" s="145"/>
      <c r="E45" s="121" t="s">
        <v>20</v>
      </c>
      <c r="F45" s="121" t="s">
        <v>77</v>
      </c>
      <c r="G45" s="121">
        <v>5</v>
      </c>
      <c r="H45" s="145"/>
      <c r="I45" s="121" t="s">
        <v>20</v>
      </c>
      <c r="J45" s="121" t="s">
        <v>77</v>
      </c>
      <c r="K45" s="121">
        <v>2</v>
      </c>
      <c r="L45" s="145"/>
      <c r="M45" s="121" t="s">
        <v>20</v>
      </c>
      <c r="N45" s="121" t="s">
        <v>77</v>
      </c>
      <c r="O45" s="121">
        <v>5</v>
      </c>
      <c r="P45" s="145"/>
      <c r="Q45" s="121" t="s">
        <v>20</v>
      </c>
      <c r="R45" s="121" t="s">
        <v>77</v>
      </c>
      <c r="S45" s="121">
        <v>5</v>
      </c>
      <c r="T45" s="145"/>
      <c r="U45" s="121" t="s">
        <v>20</v>
      </c>
      <c r="V45" s="121" t="s">
        <v>77</v>
      </c>
      <c r="W45" s="121">
        <v>2</v>
      </c>
      <c r="X45" s="145"/>
      <c r="Y45" s="121" t="s">
        <v>20</v>
      </c>
      <c r="Z45" s="121" t="s">
        <v>77</v>
      </c>
      <c r="AA45" s="121">
        <v>5</v>
      </c>
      <c r="AB45" s="145"/>
      <c r="AC45" s="121" t="s">
        <v>20</v>
      </c>
      <c r="AD45" s="121" t="s">
        <v>77</v>
      </c>
      <c r="AE45" s="121">
        <v>5</v>
      </c>
      <c r="AF45" s="145"/>
      <c r="AG45" s="121" t="s">
        <v>20</v>
      </c>
      <c r="AH45" s="121" t="s">
        <v>77</v>
      </c>
      <c r="AI45" s="121">
        <v>2</v>
      </c>
      <c r="AJ45" s="145"/>
    </row>
    <row r="46" spans="1:36" x14ac:dyDescent="0.2">
      <c r="A46" s="122" t="s">
        <v>8</v>
      </c>
      <c r="B46" s="122" t="s">
        <v>9</v>
      </c>
      <c r="C46" s="122">
        <v>0</v>
      </c>
      <c r="D46" s="145"/>
      <c r="E46" s="121" t="s">
        <v>8</v>
      </c>
      <c r="F46" s="121" t="s">
        <v>9</v>
      </c>
      <c r="G46" s="121">
        <v>60</v>
      </c>
      <c r="H46" s="145"/>
      <c r="I46" s="121" t="s">
        <v>8</v>
      </c>
      <c r="J46" s="121" t="s">
        <v>9</v>
      </c>
      <c r="K46" s="121">
        <v>40</v>
      </c>
      <c r="L46" s="145"/>
      <c r="M46" s="121" t="s">
        <v>8</v>
      </c>
      <c r="N46" s="121" t="s">
        <v>9</v>
      </c>
      <c r="O46" s="121">
        <v>50</v>
      </c>
      <c r="P46" s="145"/>
      <c r="Q46" s="121" t="s">
        <v>8</v>
      </c>
      <c r="R46" s="121" t="s">
        <v>9</v>
      </c>
      <c r="S46" s="121">
        <v>50</v>
      </c>
      <c r="T46" s="145"/>
      <c r="U46" s="121" t="s">
        <v>8</v>
      </c>
      <c r="V46" s="121" t="s">
        <v>9</v>
      </c>
      <c r="W46" s="121">
        <v>40</v>
      </c>
      <c r="X46" s="145"/>
      <c r="Y46" s="121" t="s">
        <v>8</v>
      </c>
      <c r="Z46" s="121" t="s">
        <v>9</v>
      </c>
      <c r="AA46" s="121">
        <v>60</v>
      </c>
      <c r="AB46" s="145"/>
      <c r="AC46" s="121" t="s">
        <v>8</v>
      </c>
      <c r="AD46" s="121" t="s">
        <v>9</v>
      </c>
      <c r="AE46" s="121">
        <v>50</v>
      </c>
      <c r="AF46" s="145"/>
      <c r="AG46" s="121" t="s">
        <v>8</v>
      </c>
      <c r="AH46" s="121" t="s">
        <v>9</v>
      </c>
      <c r="AI46" s="121">
        <v>89</v>
      </c>
      <c r="AJ46" s="145"/>
    </row>
    <row r="47" spans="1:36" ht="25.5" x14ac:dyDescent="0.2">
      <c r="A47" s="121" t="s">
        <v>54</v>
      </c>
      <c r="B47" s="121" t="s">
        <v>74</v>
      </c>
      <c r="C47" s="121">
        <v>10</v>
      </c>
      <c r="D47" s="145"/>
      <c r="E47" s="121" t="s">
        <v>54</v>
      </c>
      <c r="F47" s="121" t="s">
        <v>74</v>
      </c>
      <c r="G47" s="121">
        <v>10</v>
      </c>
      <c r="H47" s="145"/>
      <c r="I47" s="121" t="s">
        <v>54</v>
      </c>
      <c r="J47" s="121" t="s">
        <v>74</v>
      </c>
      <c r="K47" s="121">
        <v>14</v>
      </c>
      <c r="L47" s="145"/>
      <c r="M47" s="121" t="s">
        <v>54</v>
      </c>
      <c r="N47" s="121" t="s">
        <v>74</v>
      </c>
      <c r="O47" s="121">
        <v>10</v>
      </c>
      <c r="P47" s="145"/>
      <c r="Q47" s="121" t="s">
        <v>54</v>
      </c>
      <c r="R47" s="121" t="s">
        <v>74</v>
      </c>
      <c r="S47" s="121">
        <v>10</v>
      </c>
      <c r="T47" s="145"/>
      <c r="U47" s="121" t="s">
        <v>54</v>
      </c>
      <c r="V47" s="121" t="s">
        <v>74</v>
      </c>
      <c r="W47" s="121">
        <v>14</v>
      </c>
      <c r="X47" s="145"/>
      <c r="Y47" s="121" t="s">
        <v>54</v>
      </c>
      <c r="Z47" s="121" t="s">
        <v>74</v>
      </c>
      <c r="AA47" s="121">
        <v>7</v>
      </c>
      <c r="AB47" s="145"/>
      <c r="AC47" s="121" t="s">
        <v>54</v>
      </c>
      <c r="AD47" s="121" t="s">
        <v>74</v>
      </c>
      <c r="AE47" s="121">
        <v>5</v>
      </c>
      <c r="AF47" s="145"/>
      <c r="AG47" s="121" t="s">
        <v>54</v>
      </c>
      <c r="AH47" s="121" t="s">
        <v>74</v>
      </c>
      <c r="AI47" s="121">
        <v>5</v>
      </c>
      <c r="AJ47" s="145"/>
    </row>
    <row r="48" spans="1:36" x14ac:dyDescent="0.2">
      <c r="A48" s="122" t="s">
        <v>13</v>
      </c>
      <c r="B48" s="122" t="s">
        <v>12</v>
      </c>
      <c r="C48" s="122">
        <v>0</v>
      </c>
      <c r="D48" s="145"/>
      <c r="E48" s="122" t="s">
        <v>13</v>
      </c>
      <c r="F48" s="122" t="s">
        <v>12</v>
      </c>
      <c r="G48" s="122">
        <v>0</v>
      </c>
      <c r="H48" s="145"/>
      <c r="I48" s="122" t="s">
        <v>13</v>
      </c>
      <c r="J48" s="122" t="s">
        <v>12</v>
      </c>
      <c r="K48" s="122">
        <v>0</v>
      </c>
      <c r="L48" s="145"/>
      <c r="M48" s="122" t="s">
        <v>13</v>
      </c>
      <c r="N48" s="122" t="s">
        <v>12</v>
      </c>
      <c r="O48" s="122">
        <v>0</v>
      </c>
      <c r="P48" s="145"/>
      <c r="Q48" s="122" t="s">
        <v>13</v>
      </c>
      <c r="R48" s="122" t="s">
        <v>12</v>
      </c>
      <c r="S48" s="122">
        <v>0</v>
      </c>
      <c r="T48" s="145"/>
      <c r="U48" s="122" t="s">
        <v>13</v>
      </c>
      <c r="V48" s="122" t="s">
        <v>12</v>
      </c>
      <c r="W48" s="122">
        <v>0</v>
      </c>
      <c r="X48" s="145"/>
      <c r="Y48" s="121" t="s">
        <v>13</v>
      </c>
      <c r="Z48" s="121" t="s">
        <v>12</v>
      </c>
      <c r="AA48" s="121">
        <v>4</v>
      </c>
      <c r="AB48" s="145"/>
      <c r="AC48" s="122" t="s">
        <v>13</v>
      </c>
      <c r="AD48" s="122" t="s">
        <v>12</v>
      </c>
      <c r="AE48" s="122">
        <v>0</v>
      </c>
      <c r="AF48" s="145"/>
      <c r="AG48" s="122" t="s">
        <v>13</v>
      </c>
      <c r="AH48" s="122" t="s">
        <v>12</v>
      </c>
      <c r="AI48" s="122">
        <v>0</v>
      </c>
      <c r="AJ48" s="145"/>
    </row>
    <row r="49" spans="1:36" x14ac:dyDescent="0.2">
      <c r="A49" s="121" t="s">
        <v>35</v>
      </c>
      <c r="B49" s="121" t="s">
        <v>76</v>
      </c>
      <c r="C49" s="121">
        <v>15</v>
      </c>
      <c r="D49" s="145"/>
      <c r="E49" s="121" t="s">
        <v>35</v>
      </c>
      <c r="F49" s="121" t="s">
        <v>76</v>
      </c>
      <c r="G49" s="121">
        <v>22</v>
      </c>
      <c r="H49" s="145"/>
      <c r="I49" s="121" t="s">
        <v>35</v>
      </c>
      <c r="J49" s="121" t="s">
        <v>76</v>
      </c>
      <c r="K49" s="121">
        <v>15</v>
      </c>
      <c r="L49" s="145"/>
      <c r="M49" s="121" t="s">
        <v>35</v>
      </c>
      <c r="N49" s="121" t="s">
        <v>76</v>
      </c>
      <c r="O49" s="121">
        <v>27</v>
      </c>
      <c r="P49" s="145"/>
      <c r="Q49" s="121" t="s">
        <v>35</v>
      </c>
      <c r="R49" s="121" t="s">
        <v>76</v>
      </c>
      <c r="S49" s="121">
        <v>27</v>
      </c>
      <c r="T49" s="145"/>
      <c r="U49" s="121" t="s">
        <v>35</v>
      </c>
      <c r="V49" s="121" t="s">
        <v>76</v>
      </c>
      <c r="W49" s="121">
        <v>15</v>
      </c>
      <c r="X49" s="145"/>
      <c r="Y49" s="121" t="s">
        <v>35</v>
      </c>
      <c r="Z49" s="121" t="s">
        <v>76</v>
      </c>
      <c r="AA49" s="121">
        <v>30</v>
      </c>
      <c r="AB49" s="145"/>
      <c r="AC49" s="121" t="s">
        <v>35</v>
      </c>
      <c r="AD49" s="121" t="s">
        <v>76</v>
      </c>
      <c r="AE49" s="121">
        <v>16</v>
      </c>
      <c r="AF49" s="145"/>
      <c r="AG49" s="121" t="s">
        <v>35</v>
      </c>
      <c r="AH49" s="121" t="s">
        <v>76</v>
      </c>
      <c r="AI49" s="121">
        <v>15</v>
      </c>
      <c r="AJ49" s="145"/>
    </row>
    <row r="50" spans="1:36" x14ac:dyDescent="0.2">
      <c r="A50" s="121" t="s">
        <v>44</v>
      </c>
      <c r="B50" s="121" t="s">
        <v>45</v>
      </c>
      <c r="C50" s="121">
        <v>11</v>
      </c>
      <c r="D50" s="145"/>
      <c r="E50" s="121" t="s">
        <v>44</v>
      </c>
      <c r="F50" s="121" t="s">
        <v>45</v>
      </c>
      <c r="G50" s="121">
        <v>15</v>
      </c>
      <c r="H50" s="145"/>
      <c r="I50" s="117" t="s">
        <v>44</v>
      </c>
      <c r="J50" s="117" t="s">
        <v>45</v>
      </c>
      <c r="K50" s="117">
        <v>0</v>
      </c>
      <c r="L50" s="145"/>
      <c r="M50" s="121" t="s">
        <v>44</v>
      </c>
      <c r="N50" s="121" t="s">
        <v>45</v>
      </c>
      <c r="O50" s="121">
        <v>25</v>
      </c>
      <c r="P50" s="145"/>
      <c r="Q50" s="121" t="s">
        <v>44</v>
      </c>
      <c r="R50" s="121" t="s">
        <v>45</v>
      </c>
      <c r="S50" s="121">
        <v>25</v>
      </c>
      <c r="T50" s="145"/>
      <c r="U50" s="117" t="s">
        <v>44</v>
      </c>
      <c r="V50" s="117" t="s">
        <v>45</v>
      </c>
      <c r="W50" s="117">
        <v>0</v>
      </c>
      <c r="X50" s="145"/>
      <c r="Y50" s="121" t="s">
        <v>44</v>
      </c>
      <c r="Z50" s="121" t="s">
        <v>45</v>
      </c>
      <c r="AA50" s="121">
        <v>30</v>
      </c>
      <c r="AB50" s="145"/>
      <c r="AC50" s="121" t="s">
        <v>44</v>
      </c>
      <c r="AD50" s="121" t="s">
        <v>45</v>
      </c>
      <c r="AE50" s="121">
        <v>10</v>
      </c>
      <c r="AF50" s="145"/>
      <c r="AG50" s="121" t="s">
        <v>44</v>
      </c>
      <c r="AH50" s="121" t="s">
        <v>45</v>
      </c>
      <c r="AI50" s="121">
        <v>40</v>
      </c>
      <c r="AJ50" s="145"/>
    </row>
    <row r="51" spans="1:36" ht="25.5" x14ac:dyDescent="0.2">
      <c r="A51" s="5" t="s">
        <v>52</v>
      </c>
      <c r="B51" s="5" t="s">
        <v>78</v>
      </c>
      <c r="C51" s="5">
        <v>8</v>
      </c>
      <c r="D51" s="145"/>
      <c r="E51" s="121" t="s">
        <v>52</v>
      </c>
      <c r="F51" s="121" t="s">
        <v>78</v>
      </c>
      <c r="G51" s="121">
        <v>4</v>
      </c>
      <c r="H51" s="145"/>
      <c r="I51" s="117" t="s">
        <v>52</v>
      </c>
      <c r="J51" s="117" t="s">
        <v>78</v>
      </c>
      <c r="K51" s="117">
        <v>0</v>
      </c>
      <c r="L51" s="145"/>
      <c r="M51" s="121" t="s">
        <v>52</v>
      </c>
      <c r="N51" s="121" t="s">
        <v>78</v>
      </c>
      <c r="O51" s="121">
        <v>4</v>
      </c>
      <c r="P51" s="145"/>
      <c r="Q51" s="121" t="s">
        <v>52</v>
      </c>
      <c r="R51" s="121" t="s">
        <v>78</v>
      </c>
      <c r="S51" s="121">
        <v>4</v>
      </c>
      <c r="T51" s="145"/>
      <c r="U51" s="117" t="s">
        <v>52</v>
      </c>
      <c r="V51" s="117" t="s">
        <v>78</v>
      </c>
      <c r="W51" s="117">
        <v>0</v>
      </c>
      <c r="X51" s="145"/>
      <c r="Y51" s="121" t="s">
        <v>52</v>
      </c>
      <c r="Z51" s="121" t="s">
        <v>78</v>
      </c>
      <c r="AA51" s="121">
        <v>5</v>
      </c>
      <c r="AB51" s="145"/>
      <c r="AC51" s="117" t="s">
        <v>52</v>
      </c>
      <c r="AD51" s="117" t="s">
        <v>78</v>
      </c>
      <c r="AE51" s="117">
        <v>0</v>
      </c>
      <c r="AF51" s="145"/>
      <c r="AG51" s="117" t="s">
        <v>52</v>
      </c>
      <c r="AH51" s="117" t="s">
        <v>78</v>
      </c>
      <c r="AI51" s="117">
        <v>0</v>
      </c>
      <c r="AJ51" s="145"/>
    </row>
    <row r="52" spans="1:36" ht="38.25" x14ac:dyDescent="0.2">
      <c r="A52" s="5" t="s">
        <v>51</v>
      </c>
      <c r="B52" s="5" t="s">
        <v>72</v>
      </c>
      <c r="C52" s="5">
        <v>40</v>
      </c>
      <c r="D52" s="145"/>
      <c r="E52" s="5" t="s">
        <v>51</v>
      </c>
      <c r="F52" s="5" t="s">
        <v>72</v>
      </c>
      <c r="G52" s="5">
        <v>20</v>
      </c>
      <c r="H52" s="145"/>
      <c r="I52" s="5" t="s">
        <v>51</v>
      </c>
      <c r="J52" s="5" t="s">
        <v>72</v>
      </c>
      <c r="K52" s="5">
        <v>30</v>
      </c>
      <c r="L52" s="145"/>
      <c r="M52" s="5" t="s">
        <v>51</v>
      </c>
      <c r="N52" s="5" t="s">
        <v>72</v>
      </c>
      <c r="O52" s="5">
        <v>60</v>
      </c>
      <c r="P52" s="145"/>
      <c r="Q52" s="5" t="s">
        <v>51</v>
      </c>
      <c r="R52" s="5" t="s">
        <v>72</v>
      </c>
      <c r="S52" s="5">
        <v>60</v>
      </c>
      <c r="T52" s="145"/>
      <c r="U52" s="5" t="s">
        <v>51</v>
      </c>
      <c r="V52" s="5" t="s">
        <v>72</v>
      </c>
      <c r="W52" s="5">
        <v>30</v>
      </c>
      <c r="X52" s="145"/>
      <c r="Y52" s="121" t="s">
        <v>51</v>
      </c>
      <c r="Z52" s="121" t="s">
        <v>72</v>
      </c>
      <c r="AA52" s="121">
        <v>40</v>
      </c>
      <c r="AB52" s="145"/>
      <c r="AC52" s="5" t="s">
        <v>51</v>
      </c>
      <c r="AD52" s="5" t="s">
        <v>72</v>
      </c>
      <c r="AE52" s="5">
        <v>50</v>
      </c>
      <c r="AF52" s="145"/>
      <c r="AG52" s="5" t="s">
        <v>51</v>
      </c>
      <c r="AH52" s="5" t="s">
        <v>72</v>
      </c>
      <c r="AI52" s="5">
        <v>50</v>
      </c>
      <c r="AJ52" s="145"/>
    </row>
    <row r="53" spans="1:36" x14ac:dyDescent="0.2">
      <c r="A53" s="143" t="s">
        <v>43</v>
      </c>
      <c r="B53" s="143"/>
      <c r="C53" s="123">
        <f>SUM(C43:C52)</f>
        <v>150</v>
      </c>
      <c r="D53" s="6">
        <v>3.23</v>
      </c>
      <c r="E53" s="143" t="s">
        <v>43</v>
      </c>
      <c r="F53" s="143"/>
      <c r="G53" s="123">
        <f>SUM(G43:G52)</f>
        <v>250</v>
      </c>
      <c r="H53" s="6">
        <v>3</v>
      </c>
      <c r="I53" s="143" t="s">
        <v>43</v>
      </c>
      <c r="J53" s="143"/>
      <c r="K53" s="123">
        <f>SUM(K43:K52)</f>
        <v>150</v>
      </c>
      <c r="L53" s="6">
        <v>3.71</v>
      </c>
      <c r="M53" s="143" t="s">
        <v>43</v>
      </c>
      <c r="N53" s="143"/>
      <c r="O53" s="123">
        <f>SUM(O43:O52)</f>
        <v>300</v>
      </c>
      <c r="P53" s="6">
        <v>2.8</v>
      </c>
      <c r="Q53" s="143" t="s">
        <v>43</v>
      </c>
      <c r="R53" s="143"/>
      <c r="S53" s="123">
        <f>SUM(S43:S52)</f>
        <v>300</v>
      </c>
      <c r="T53" s="6">
        <v>2.8</v>
      </c>
      <c r="U53" s="143" t="s">
        <v>43</v>
      </c>
      <c r="V53" s="143"/>
      <c r="W53" s="123">
        <f>SUM(W43:W52)</f>
        <v>150</v>
      </c>
      <c r="X53" s="6">
        <v>3.71</v>
      </c>
      <c r="Y53" s="143" t="s">
        <v>43</v>
      </c>
      <c r="Z53" s="143"/>
      <c r="AA53" s="123">
        <f>SUM(AA43:AA52)</f>
        <v>300</v>
      </c>
      <c r="AB53" s="6">
        <v>2.5499999999999998</v>
      </c>
      <c r="AC53" s="143" t="s">
        <v>43</v>
      </c>
      <c r="AD53" s="143"/>
      <c r="AE53" s="123">
        <f>SUM(AE43:AE52)</f>
        <v>250</v>
      </c>
      <c r="AF53" s="6">
        <v>3.2</v>
      </c>
      <c r="AG53" s="143" t="s">
        <v>43</v>
      </c>
      <c r="AH53" s="143"/>
      <c r="AI53" s="123">
        <f>SUM(AI43:AI52)</f>
        <v>300</v>
      </c>
      <c r="AJ53" s="6">
        <v>3.32</v>
      </c>
    </row>
    <row r="54" spans="1:36" x14ac:dyDescent="0.2">
      <c r="A54" s="133" t="s">
        <v>39</v>
      </c>
      <c r="B54" s="134" t="s">
        <v>61</v>
      </c>
      <c r="C54" s="146" t="s">
        <v>86</v>
      </c>
      <c r="D54" s="146"/>
      <c r="E54" s="133" t="s">
        <v>39</v>
      </c>
      <c r="F54" s="134" t="s">
        <v>61</v>
      </c>
      <c r="G54" s="146" t="s">
        <v>92</v>
      </c>
      <c r="H54" s="146"/>
      <c r="I54" s="133" t="s">
        <v>39</v>
      </c>
      <c r="J54" s="134" t="s">
        <v>61</v>
      </c>
      <c r="K54" s="146" t="s">
        <v>84</v>
      </c>
      <c r="L54" s="146"/>
      <c r="M54" s="133" t="s">
        <v>39</v>
      </c>
      <c r="N54" s="134" t="s">
        <v>61</v>
      </c>
      <c r="O54" s="146" t="s">
        <v>84</v>
      </c>
      <c r="P54" s="146"/>
      <c r="Q54" s="133" t="s">
        <v>39</v>
      </c>
      <c r="R54" s="134" t="s">
        <v>61</v>
      </c>
      <c r="S54" s="146" t="s">
        <v>86</v>
      </c>
      <c r="T54" s="146"/>
      <c r="U54" s="133" t="s">
        <v>39</v>
      </c>
      <c r="V54" s="134" t="s">
        <v>61</v>
      </c>
      <c r="W54" s="146" t="s">
        <v>86</v>
      </c>
      <c r="X54" s="146"/>
      <c r="Y54" s="133" t="s">
        <v>39</v>
      </c>
      <c r="Z54" s="134" t="s">
        <v>61</v>
      </c>
      <c r="AA54" s="146" t="s">
        <v>84</v>
      </c>
      <c r="AB54" s="146"/>
      <c r="AC54" s="133" t="s">
        <v>39</v>
      </c>
      <c r="AD54" s="134" t="s">
        <v>61</v>
      </c>
      <c r="AE54" s="146" t="s">
        <v>92</v>
      </c>
      <c r="AF54" s="146"/>
      <c r="AG54" s="133" t="s">
        <v>39</v>
      </c>
      <c r="AH54" s="134" t="s">
        <v>61</v>
      </c>
      <c r="AI54" s="146" t="s">
        <v>92</v>
      </c>
      <c r="AJ54" s="146"/>
    </row>
    <row r="55" spans="1:36" x14ac:dyDescent="0.2">
      <c r="A55" s="121" t="s">
        <v>42</v>
      </c>
      <c r="B55" s="121" t="s">
        <v>68</v>
      </c>
      <c r="C55" s="121">
        <v>25</v>
      </c>
      <c r="D55" s="147"/>
      <c r="E55" s="121" t="s">
        <v>42</v>
      </c>
      <c r="F55" s="121" t="s">
        <v>68</v>
      </c>
      <c r="G55" s="121">
        <v>50</v>
      </c>
      <c r="H55" s="147"/>
      <c r="I55" s="121" t="s">
        <v>42</v>
      </c>
      <c r="J55" s="121" t="s">
        <v>68</v>
      </c>
      <c r="K55" s="121">
        <v>50</v>
      </c>
      <c r="L55" s="147"/>
      <c r="M55" s="121" t="s">
        <v>42</v>
      </c>
      <c r="N55" s="121" t="s">
        <v>68</v>
      </c>
      <c r="O55" s="121">
        <v>50</v>
      </c>
      <c r="P55" s="147"/>
      <c r="Q55" s="121" t="s">
        <v>42</v>
      </c>
      <c r="R55" s="121" t="s">
        <v>68</v>
      </c>
      <c r="S55" s="121">
        <v>25</v>
      </c>
      <c r="T55" s="147"/>
      <c r="U55" s="121" t="s">
        <v>42</v>
      </c>
      <c r="V55" s="121" t="s">
        <v>68</v>
      </c>
      <c r="W55" s="121">
        <v>25</v>
      </c>
      <c r="X55" s="147"/>
      <c r="Y55" s="121" t="s">
        <v>42</v>
      </c>
      <c r="Z55" s="121" t="s">
        <v>68</v>
      </c>
      <c r="AA55" s="121">
        <v>50</v>
      </c>
      <c r="AB55" s="147"/>
      <c r="AC55" s="121" t="s">
        <v>42</v>
      </c>
      <c r="AD55" s="121" t="s">
        <v>68</v>
      </c>
      <c r="AE55" s="121">
        <v>50</v>
      </c>
      <c r="AF55" s="147"/>
      <c r="AG55" s="121" t="s">
        <v>42</v>
      </c>
      <c r="AH55" s="121" t="s">
        <v>68</v>
      </c>
      <c r="AI55" s="121">
        <v>50</v>
      </c>
      <c r="AJ55" s="147"/>
    </row>
    <row r="56" spans="1:36" x14ac:dyDescent="0.2">
      <c r="A56" s="121" t="s">
        <v>41</v>
      </c>
      <c r="B56" s="121" t="s">
        <v>40</v>
      </c>
      <c r="C56" s="121">
        <v>21</v>
      </c>
      <c r="D56" s="147"/>
      <c r="E56" s="121" t="s">
        <v>41</v>
      </c>
      <c r="F56" s="121" t="s">
        <v>40</v>
      </c>
      <c r="G56" s="121">
        <v>21</v>
      </c>
      <c r="H56" s="147"/>
      <c r="I56" s="121" t="s">
        <v>41</v>
      </c>
      <c r="J56" s="121" t="s">
        <v>40</v>
      </c>
      <c r="K56" s="121">
        <v>21</v>
      </c>
      <c r="L56" s="147"/>
      <c r="M56" s="121" t="s">
        <v>41</v>
      </c>
      <c r="N56" s="121" t="s">
        <v>40</v>
      </c>
      <c r="O56" s="121">
        <v>21</v>
      </c>
      <c r="P56" s="147"/>
      <c r="Q56" s="121" t="s">
        <v>41</v>
      </c>
      <c r="R56" s="121" t="s">
        <v>40</v>
      </c>
      <c r="S56" s="121">
        <v>21</v>
      </c>
      <c r="T56" s="147"/>
      <c r="U56" s="121" t="s">
        <v>41</v>
      </c>
      <c r="V56" s="121" t="s">
        <v>40</v>
      </c>
      <c r="W56" s="121">
        <v>21</v>
      </c>
      <c r="X56" s="147"/>
      <c r="Y56" s="121" t="s">
        <v>41</v>
      </c>
      <c r="Z56" s="121" t="s">
        <v>40</v>
      </c>
      <c r="AA56" s="121">
        <v>21</v>
      </c>
      <c r="AB56" s="147"/>
      <c r="AC56" s="121" t="s">
        <v>41</v>
      </c>
      <c r="AD56" s="121" t="s">
        <v>40</v>
      </c>
      <c r="AE56" s="121">
        <v>21</v>
      </c>
      <c r="AF56" s="147"/>
      <c r="AG56" s="121" t="s">
        <v>41</v>
      </c>
      <c r="AH56" s="121" t="s">
        <v>40</v>
      </c>
      <c r="AI56" s="121">
        <v>21</v>
      </c>
      <c r="AJ56" s="147"/>
    </row>
    <row r="57" spans="1:36" x14ac:dyDescent="0.2">
      <c r="A57" s="121" t="s">
        <v>8</v>
      </c>
      <c r="B57" s="121" t="s">
        <v>9</v>
      </c>
      <c r="C57" s="121">
        <v>4</v>
      </c>
      <c r="D57" s="147"/>
      <c r="E57" s="121" t="s">
        <v>8</v>
      </c>
      <c r="F57" s="121" t="s">
        <v>9</v>
      </c>
      <c r="G57" s="121">
        <v>150</v>
      </c>
      <c r="H57" s="147"/>
      <c r="I57" s="121" t="s">
        <v>8</v>
      </c>
      <c r="J57" s="121" t="s">
        <v>9</v>
      </c>
      <c r="K57" s="121">
        <v>120</v>
      </c>
      <c r="L57" s="147"/>
      <c r="M57" s="121" t="s">
        <v>8</v>
      </c>
      <c r="N57" s="121" t="s">
        <v>9</v>
      </c>
      <c r="O57" s="121">
        <v>120</v>
      </c>
      <c r="P57" s="147"/>
      <c r="Q57" s="121" t="s">
        <v>8</v>
      </c>
      <c r="R57" s="121" t="s">
        <v>9</v>
      </c>
      <c r="S57" s="121">
        <v>4</v>
      </c>
      <c r="T57" s="147"/>
      <c r="U57" s="121" t="s">
        <v>8</v>
      </c>
      <c r="V57" s="121" t="s">
        <v>9</v>
      </c>
      <c r="W57" s="121">
        <v>4</v>
      </c>
      <c r="X57" s="147"/>
      <c r="Y57" s="121" t="s">
        <v>8</v>
      </c>
      <c r="Z57" s="121" t="s">
        <v>9</v>
      </c>
      <c r="AA57" s="121">
        <v>125</v>
      </c>
      <c r="AB57" s="147"/>
      <c r="AC57" s="121" t="s">
        <v>8</v>
      </c>
      <c r="AD57" s="121" t="s">
        <v>9</v>
      </c>
      <c r="AE57" s="121">
        <v>150</v>
      </c>
      <c r="AF57" s="147"/>
      <c r="AG57" s="121" t="s">
        <v>8</v>
      </c>
      <c r="AH57" s="121" t="s">
        <v>9</v>
      </c>
      <c r="AI57" s="121">
        <v>150</v>
      </c>
      <c r="AJ57" s="147"/>
    </row>
    <row r="58" spans="1:36" x14ac:dyDescent="0.2">
      <c r="A58" s="117" t="s">
        <v>53</v>
      </c>
      <c r="B58" s="117" t="s">
        <v>71</v>
      </c>
      <c r="C58" s="117">
        <v>0</v>
      </c>
      <c r="D58" s="147"/>
      <c r="E58" s="121" t="s">
        <v>53</v>
      </c>
      <c r="F58" s="121" t="s">
        <v>71</v>
      </c>
      <c r="G58" s="121">
        <v>20</v>
      </c>
      <c r="H58" s="147"/>
      <c r="I58" s="121" t="s">
        <v>53</v>
      </c>
      <c r="J58" s="121" t="s">
        <v>71</v>
      </c>
      <c r="K58" s="121">
        <v>20</v>
      </c>
      <c r="L58" s="147"/>
      <c r="M58" s="121" t="s">
        <v>53</v>
      </c>
      <c r="N58" s="121" t="s">
        <v>71</v>
      </c>
      <c r="O58" s="121">
        <v>20</v>
      </c>
      <c r="P58" s="147"/>
      <c r="Q58" s="117" t="s">
        <v>53</v>
      </c>
      <c r="R58" s="117" t="s">
        <v>71</v>
      </c>
      <c r="S58" s="117">
        <v>0</v>
      </c>
      <c r="T58" s="147"/>
      <c r="U58" s="117" t="s">
        <v>53</v>
      </c>
      <c r="V58" s="117" t="s">
        <v>71</v>
      </c>
      <c r="W58" s="117">
        <v>0</v>
      </c>
      <c r="X58" s="147"/>
      <c r="Y58" s="121" t="s">
        <v>53</v>
      </c>
      <c r="Z58" s="121" t="s">
        <v>71</v>
      </c>
      <c r="AA58" s="121">
        <v>20</v>
      </c>
      <c r="AB58" s="147"/>
      <c r="AC58" s="121" t="s">
        <v>53</v>
      </c>
      <c r="AD58" s="121" t="s">
        <v>71</v>
      </c>
      <c r="AE58" s="121">
        <v>20</v>
      </c>
      <c r="AF58" s="147"/>
      <c r="AG58" s="121" t="s">
        <v>53</v>
      </c>
      <c r="AH58" s="121" t="s">
        <v>71</v>
      </c>
      <c r="AI58" s="121">
        <v>20</v>
      </c>
      <c r="AJ58" s="147"/>
    </row>
    <row r="59" spans="1:36" x14ac:dyDescent="0.2">
      <c r="A59" s="143" t="s">
        <v>43</v>
      </c>
      <c r="B59" s="143"/>
      <c r="C59" s="123">
        <f>SUM(C55:C58)</f>
        <v>50</v>
      </c>
      <c r="D59" s="6">
        <v>0.02</v>
      </c>
      <c r="E59" s="143" t="s">
        <v>43</v>
      </c>
      <c r="F59" s="143"/>
      <c r="G59" s="123">
        <f>SUM(G55:G58)</f>
        <v>241</v>
      </c>
      <c r="H59" s="6">
        <v>0</v>
      </c>
      <c r="I59" s="143" t="s">
        <v>43</v>
      </c>
      <c r="J59" s="143"/>
      <c r="K59" s="123">
        <f>SUM(K55:K58)</f>
        <v>211</v>
      </c>
      <c r="L59" s="6">
        <v>0</v>
      </c>
      <c r="M59" s="143" t="s">
        <v>43</v>
      </c>
      <c r="N59" s="143"/>
      <c r="O59" s="123">
        <f>SUM(O55:O58)</f>
        <v>211</v>
      </c>
      <c r="P59" s="6">
        <v>0</v>
      </c>
      <c r="Q59" s="143" t="s">
        <v>43</v>
      </c>
      <c r="R59" s="143"/>
      <c r="S59" s="123">
        <f>SUM(S55:S58)</f>
        <v>50</v>
      </c>
      <c r="T59" s="6">
        <v>0.02</v>
      </c>
      <c r="U59" s="143" t="s">
        <v>43</v>
      </c>
      <c r="V59" s="143"/>
      <c r="W59" s="123">
        <f>SUM(W55:W58)</f>
        <v>50</v>
      </c>
      <c r="X59" s="6">
        <v>0.02</v>
      </c>
      <c r="Y59" s="143" t="s">
        <v>43</v>
      </c>
      <c r="Z59" s="143"/>
      <c r="AA59" s="123">
        <f>SUM(AA55:AA58)</f>
        <v>216</v>
      </c>
      <c r="AB59" s="6">
        <v>0</v>
      </c>
      <c r="AC59" s="143" t="s">
        <v>43</v>
      </c>
      <c r="AD59" s="143"/>
      <c r="AE59" s="123">
        <f>SUM(AE55:AE58)</f>
        <v>241</v>
      </c>
      <c r="AF59" s="6">
        <v>0</v>
      </c>
      <c r="AG59" s="143" t="s">
        <v>43</v>
      </c>
      <c r="AH59" s="143"/>
      <c r="AI59" s="123">
        <f>SUM(AI55:AI58)</f>
        <v>241</v>
      </c>
      <c r="AJ59" s="6">
        <v>0</v>
      </c>
    </row>
    <row r="60" spans="1:36" x14ac:dyDescent="0.2">
      <c r="A60" s="116" t="s">
        <v>39</v>
      </c>
      <c r="B60" s="7" t="s">
        <v>58</v>
      </c>
      <c r="C60" s="150" t="s">
        <v>83</v>
      </c>
      <c r="D60" s="150"/>
      <c r="E60" s="116" t="s">
        <v>39</v>
      </c>
      <c r="F60" s="7" t="s">
        <v>58</v>
      </c>
      <c r="G60" s="150" t="s">
        <v>83</v>
      </c>
      <c r="H60" s="150"/>
      <c r="I60" s="116" t="s">
        <v>39</v>
      </c>
      <c r="J60" s="7" t="s">
        <v>58</v>
      </c>
      <c r="K60" s="150" t="s">
        <v>83</v>
      </c>
      <c r="L60" s="150"/>
      <c r="M60" s="116" t="s">
        <v>39</v>
      </c>
      <c r="N60" s="7" t="s">
        <v>58</v>
      </c>
      <c r="O60" s="150" t="s">
        <v>86</v>
      </c>
      <c r="P60" s="150"/>
      <c r="Q60" s="116" t="s">
        <v>39</v>
      </c>
      <c r="R60" s="7" t="s">
        <v>58</v>
      </c>
      <c r="S60" s="150" t="s">
        <v>86</v>
      </c>
      <c r="T60" s="150"/>
      <c r="U60" s="116" t="s">
        <v>39</v>
      </c>
      <c r="V60" s="7" t="s">
        <v>58</v>
      </c>
      <c r="W60" s="150" t="s">
        <v>83</v>
      </c>
      <c r="X60" s="150"/>
      <c r="Y60" s="116" t="s">
        <v>39</v>
      </c>
      <c r="Z60" s="7" t="s">
        <v>58</v>
      </c>
      <c r="AA60" s="150" t="s">
        <v>86</v>
      </c>
      <c r="AB60" s="150"/>
      <c r="AC60" s="116" t="s">
        <v>39</v>
      </c>
      <c r="AD60" s="7" t="s">
        <v>58</v>
      </c>
      <c r="AE60" s="150" t="s">
        <v>86</v>
      </c>
      <c r="AF60" s="150"/>
      <c r="AG60" s="116" t="s">
        <v>39</v>
      </c>
      <c r="AH60" s="7" t="s">
        <v>58</v>
      </c>
      <c r="AI60" s="150" t="s">
        <v>86</v>
      </c>
      <c r="AJ60" s="150"/>
    </row>
    <row r="61" spans="1:36" x14ac:dyDescent="0.2">
      <c r="A61" s="118" t="s">
        <v>42</v>
      </c>
      <c r="B61" s="118" t="s">
        <v>68</v>
      </c>
      <c r="C61" s="118">
        <v>0</v>
      </c>
      <c r="D61" s="147"/>
      <c r="E61" s="118" t="s">
        <v>42</v>
      </c>
      <c r="F61" s="118" t="s">
        <v>68</v>
      </c>
      <c r="G61" s="118">
        <v>0</v>
      </c>
      <c r="H61" s="147"/>
      <c r="I61" s="118" t="s">
        <v>42</v>
      </c>
      <c r="J61" s="118" t="s">
        <v>68</v>
      </c>
      <c r="K61" s="118">
        <v>0</v>
      </c>
      <c r="L61" s="147"/>
      <c r="M61" s="121" t="s">
        <v>42</v>
      </c>
      <c r="N61" s="121" t="s">
        <v>68</v>
      </c>
      <c r="O61" s="121">
        <v>25</v>
      </c>
      <c r="P61" s="147"/>
      <c r="Q61" s="121" t="s">
        <v>42</v>
      </c>
      <c r="R61" s="121" t="s">
        <v>68</v>
      </c>
      <c r="S61" s="121">
        <v>25</v>
      </c>
      <c r="T61" s="147"/>
      <c r="U61" s="118" t="s">
        <v>42</v>
      </c>
      <c r="V61" s="118" t="s">
        <v>68</v>
      </c>
      <c r="W61" s="118">
        <v>0</v>
      </c>
      <c r="X61" s="147"/>
      <c r="Y61" s="121" t="s">
        <v>42</v>
      </c>
      <c r="Z61" s="121" t="s">
        <v>68</v>
      </c>
      <c r="AA61" s="121">
        <v>25</v>
      </c>
      <c r="AB61" s="147"/>
      <c r="AC61" s="121" t="s">
        <v>42</v>
      </c>
      <c r="AD61" s="121" t="s">
        <v>68</v>
      </c>
      <c r="AE61" s="121">
        <v>25</v>
      </c>
      <c r="AF61" s="147"/>
      <c r="AG61" s="121" t="s">
        <v>42</v>
      </c>
      <c r="AH61" s="121" t="s">
        <v>68</v>
      </c>
      <c r="AI61" s="121">
        <v>25</v>
      </c>
      <c r="AJ61" s="147"/>
    </row>
    <row r="62" spans="1:36" x14ac:dyDescent="0.2">
      <c r="A62" s="118" t="s">
        <v>8</v>
      </c>
      <c r="B62" s="118" t="s">
        <v>9</v>
      </c>
      <c r="C62" s="118">
        <v>0</v>
      </c>
      <c r="D62" s="147"/>
      <c r="E62" s="118" t="s">
        <v>8</v>
      </c>
      <c r="F62" s="118" t="s">
        <v>9</v>
      </c>
      <c r="G62" s="118">
        <v>0</v>
      </c>
      <c r="H62" s="147"/>
      <c r="I62" s="118" t="s">
        <v>8</v>
      </c>
      <c r="J62" s="118" t="s">
        <v>9</v>
      </c>
      <c r="K62" s="118">
        <v>0</v>
      </c>
      <c r="L62" s="147"/>
      <c r="M62" s="121" t="s">
        <v>8</v>
      </c>
      <c r="N62" s="121" t="s">
        <v>9</v>
      </c>
      <c r="O62" s="121">
        <v>25</v>
      </c>
      <c r="P62" s="147"/>
      <c r="Q62" s="121" t="s">
        <v>8</v>
      </c>
      <c r="R62" s="121" t="s">
        <v>9</v>
      </c>
      <c r="S62" s="121">
        <v>25</v>
      </c>
      <c r="T62" s="147"/>
      <c r="U62" s="118" t="s">
        <v>8</v>
      </c>
      <c r="V62" s="118" t="s">
        <v>9</v>
      </c>
      <c r="W62" s="118">
        <v>0</v>
      </c>
      <c r="X62" s="147"/>
      <c r="Y62" s="121" t="s">
        <v>8</v>
      </c>
      <c r="Z62" s="121" t="s">
        <v>9</v>
      </c>
      <c r="AA62" s="121">
        <v>25</v>
      </c>
      <c r="AB62" s="147"/>
      <c r="AC62" s="121" t="s">
        <v>8</v>
      </c>
      <c r="AD62" s="121" t="s">
        <v>9</v>
      </c>
      <c r="AE62" s="121">
        <v>25</v>
      </c>
      <c r="AF62" s="147"/>
      <c r="AG62" s="121" t="s">
        <v>8</v>
      </c>
      <c r="AH62" s="121" t="s">
        <v>9</v>
      </c>
      <c r="AI62" s="121">
        <v>25</v>
      </c>
      <c r="AJ62" s="147"/>
    </row>
    <row r="63" spans="1:36" x14ac:dyDescent="0.2">
      <c r="A63" s="137" t="s">
        <v>43</v>
      </c>
      <c r="B63" s="137"/>
      <c r="C63" s="135">
        <f>SUM(C61:C62)</f>
        <v>0</v>
      </c>
      <c r="D63" s="136">
        <v>0</v>
      </c>
      <c r="E63" s="137" t="s">
        <v>43</v>
      </c>
      <c r="F63" s="137"/>
      <c r="G63" s="135">
        <f>SUM(G61:G62)</f>
        <v>0</v>
      </c>
      <c r="H63" s="136">
        <v>0</v>
      </c>
      <c r="I63" s="137" t="s">
        <v>43</v>
      </c>
      <c r="J63" s="137"/>
      <c r="K63" s="135">
        <f>SUM(K61:K62)</f>
        <v>0</v>
      </c>
      <c r="L63" s="136">
        <v>0</v>
      </c>
      <c r="M63" s="137" t="s">
        <v>43</v>
      </c>
      <c r="N63" s="137"/>
      <c r="O63" s="135">
        <f>SUM(O61:O62)</f>
        <v>50</v>
      </c>
      <c r="P63" s="136">
        <v>0.21</v>
      </c>
      <c r="Q63" s="137" t="s">
        <v>43</v>
      </c>
      <c r="R63" s="137"/>
      <c r="S63" s="135">
        <f>SUM(S61:S62)</f>
        <v>50</v>
      </c>
      <c r="T63" s="136">
        <v>0.21</v>
      </c>
      <c r="U63" s="137" t="s">
        <v>43</v>
      </c>
      <c r="V63" s="137"/>
      <c r="W63" s="135">
        <f>SUM(W61:W62)</f>
        <v>0</v>
      </c>
      <c r="X63" s="136">
        <v>0</v>
      </c>
      <c r="Y63" s="137" t="s">
        <v>43</v>
      </c>
      <c r="Z63" s="137"/>
      <c r="AA63" s="135">
        <f>SUM(AA61:AA62)</f>
        <v>50</v>
      </c>
      <c r="AB63" s="136">
        <v>0.21</v>
      </c>
      <c r="AC63" s="137" t="s">
        <v>43</v>
      </c>
      <c r="AD63" s="137"/>
      <c r="AE63" s="135">
        <f>SUM(AE61:AE62)</f>
        <v>50</v>
      </c>
      <c r="AF63" s="136">
        <v>0.21</v>
      </c>
      <c r="AG63" s="137" t="s">
        <v>43</v>
      </c>
      <c r="AH63" s="137"/>
      <c r="AI63" s="135">
        <f>SUM(AI61:AI62)</f>
        <v>50</v>
      </c>
      <c r="AJ63" s="136">
        <v>0.21</v>
      </c>
    </row>
    <row r="64" spans="1:36" ht="50.1" customHeight="1" x14ac:dyDescent="0.2">
      <c r="A64" s="151" t="s">
        <v>121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</row>
  </sheetData>
  <mergeCells count="199">
    <mergeCell ref="U63:V63"/>
    <mergeCell ref="Q63:R63"/>
    <mergeCell ref="AG59:AH59"/>
    <mergeCell ref="AI60:AJ60"/>
    <mergeCell ref="AJ61:AJ62"/>
    <mergeCell ref="AJ32:AJ40"/>
    <mergeCell ref="AG63:AH63"/>
    <mergeCell ref="A64:AJ64"/>
    <mergeCell ref="AG41:AH41"/>
    <mergeCell ref="AI42:AJ42"/>
    <mergeCell ref="AJ43:AJ52"/>
    <mergeCell ref="AG53:AH53"/>
    <mergeCell ref="AI54:AJ54"/>
    <mergeCell ref="AJ55:AJ58"/>
    <mergeCell ref="AF55:AF58"/>
    <mergeCell ref="AC59:AD59"/>
    <mergeCell ref="AE60:AF60"/>
    <mergeCell ref="AF61:AF62"/>
    <mergeCell ref="AC63:AD63"/>
    <mergeCell ref="Y59:Z59"/>
    <mergeCell ref="AA60:AB60"/>
    <mergeCell ref="AB61:AB62"/>
    <mergeCell ref="Y63:Z63"/>
    <mergeCell ref="AB55:AB58"/>
    <mergeCell ref="X55:X58"/>
    <mergeCell ref="AI18:AJ18"/>
    <mergeCell ref="AJ19:AJ29"/>
    <mergeCell ref="AG30:AH30"/>
    <mergeCell ref="AI31:AJ31"/>
    <mergeCell ref="AG1:AJ1"/>
    <mergeCell ref="AG2:AJ2"/>
    <mergeCell ref="AG3:AJ3"/>
    <mergeCell ref="AG4:AH4"/>
    <mergeCell ref="AI6:AJ6"/>
    <mergeCell ref="AJ7:AJ16"/>
    <mergeCell ref="AF43:AF52"/>
    <mergeCell ref="AC53:AD53"/>
    <mergeCell ref="AF7:AF16"/>
    <mergeCell ref="AC17:AD17"/>
    <mergeCell ref="AE18:AF18"/>
    <mergeCell ref="AF19:AF29"/>
    <mergeCell ref="AC30:AD30"/>
    <mergeCell ref="AE31:AF31"/>
    <mergeCell ref="AG17:AH17"/>
    <mergeCell ref="AC1:AF1"/>
    <mergeCell ref="AC2:AF2"/>
    <mergeCell ref="AE54:AF54"/>
    <mergeCell ref="AB43:AB52"/>
    <mergeCell ref="Y53:Z53"/>
    <mergeCell ref="Y17:Z17"/>
    <mergeCell ref="AA18:AB18"/>
    <mergeCell ref="AB19:AB29"/>
    <mergeCell ref="Y30:Z30"/>
    <mergeCell ref="AA31:AB31"/>
    <mergeCell ref="AB32:AB40"/>
    <mergeCell ref="AA54:AB54"/>
    <mergeCell ref="Y1:AB1"/>
    <mergeCell ref="Y2:AB2"/>
    <mergeCell ref="Y3:AB3"/>
    <mergeCell ref="Y4:Z4"/>
    <mergeCell ref="AA6:AB6"/>
    <mergeCell ref="AB7:AB16"/>
    <mergeCell ref="AF32:AF40"/>
    <mergeCell ref="AC41:AD41"/>
    <mergeCell ref="AE42:AF42"/>
    <mergeCell ref="AC3:AF3"/>
    <mergeCell ref="AC4:AD4"/>
    <mergeCell ref="AE6:AF6"/>
    <mergeCell ref="Y41:Z41"/>
    <mergeCell ref="AA42:AB42"/>
    <mergeCell ref="Q59:R59"/>
    <mergeCell ref="S60:T60"/>
    <mergeCell ref="T61:T62"/>
    <mergeCell ref="W60:X60"/>
    <mergeCell ref="X61:X62"/>
    <mergeCell ref="S54:T54"/>
    <mergeCell ref="T55:T58"/>
    <mergeCell ref="X32:X40"/>
    <mergeCell ref="U41:V41"/>
    <mergeCell ref="W42:X42"/>
    <mergeCell ref="X43:X52"/>
    <mergeCell ref="U53:V53"/>
    <mergeCell ref="W54:X54"/>
    <mergeCell ref="U59:V59"/>
    <mergeCell ref="Q53:R53"/>
    <mergeCell ref="Q17:R17"/>
    <mergeCell ref="S18:T18"/>
    <mergeCell ref="T19:T29"/>
    <mergeCell ref="Q30:R30"/>
    <mergeCell ref="S31:T31"/>
    <mergeCell ref="T32:T40"/>
    <mergeCell ref="Q1:T1"/>
    <mergeCell ref="Q2:T2"/>
    <mergeCell ref="Q3:T3"/>
    <mergeCell ref="Q4:R4"/>
    <mergeCell ref="S6:T6"/>
    <mergeCell ref="T7:T16"/>
    <mergeCell ref="P32:P40"/>
    <mergeCell ref="M41:N41"/>
    <mergeCell ref="O42:P42"/>
    <mergeCell ref="P43:P52"/>
    <mergeCell ref="M53:N53"/>
    <mergeCell ref="O54:P54"/>
    <mergeCell ref="L32:L40"/>
    <mergeCell ref="U1:X1"/>
    <mergeCell ref="U2:X2"/>
    <mergeCell ref="U3:X3"/>
    <mergeCell ref="U4:V4"/>
    <mergeCell ref="W6:X6"/>
    <mergeCell ref="Q41:R41"/>
    <mergeCell ref="S42:T42"/>
    <mergeCell ref="T43:T52"/>
    <mergeCell ref="U17:V17"/>
    <mergeCell ref="W18:X18"/>
    <mergeCell ref="X19:X29"/>
    <mergeCell ref="U30:V30"/>
    <mergeCell ref="W31:X31"/>
    <mergeCell ref="X7:X16"/>
    <mergeCell ref="I1:L1"/>
    <mergeCell ref="I2:L2"/>
    <mergeCell ref="I3:L3"/>
    <mergeCell ref="M1:P1"/>
    <mergeCell ref="M2:P2"/>
    <mergeCell ref="M3:P3"/>
    <mergeCell ref="M4:N4"/>
    <mergeCell ref="O6:P6"/>
    <mergeCell ref="I17:J17"/>
    <mergeCell ref="K18:L18"/>
    <mergeCell ref="P19:P29"/>
    <mergeCell ref="M30:N30"/>
    <mergeCell ref="L19:L29"/>
    <mergeCell ref="I30:J30"/>
    <mergeCell ref="I4:J4"/>
    <mergeCell ref="K6:L6"/>
    <mergeCell ref="L7:L16"/>
    <mergeCell ref="P7:P16"/>
    <mergeCell ref="M17:N17"/>
    <mergeCell ref="O18:P18"/>
    <mergeCell ref="O31:P31"/>
    <mergeCell ref="E63:F63"/>
    <mergeCell ref="H32:H40"/>
    <mergeCell ref="E41:F41"/>
    <mergeCell ref="G42:H42"/>
    <mergeCell ref="H43:H52"/>
    <mergeCell ref="E53:F53"/>
    <mergeCell ref="G54:H54"/>
    <mergeCell ref="I63:J63"/>
    <mergeCell ref="I41:J41"/>
    <mergeCell ref="K42:L42"/>
    <mergeCell ref="L43:L52"/>
    <mergeCell ref="I53:J53"/>
    <mergeCell ref="K54:L54"/>
    <mergeCell ref="L55:L58"/>
    <mergeCell ref="K31:L31"/>
    <mergeCell ref="I59:J59"/>
    <mergeCell ref="K60:L60"/>
    <mergeCell ref="L61:L62"/>
    <mergeCell ref="P55:P58"/>
    <mergeCell ref="M59:N59"/>
    <mergeCell ref="O60:P60"/>
    <mergeCell ref="P61:P62"/>
    <mergeCell ref="M63:N63"/>
    <mergeCell ref="H7:H16"/>
    <mergeCell ref="E17:F17"/>
    <mergeCell ref="G18:H18"/>
    <mergeCell ref="H19:H29"/>
    <mergeCell ref="E30:F30"/>
    <mergeCell ref="G31:H31"/>
    <mergeCell ref="A59:B59"/>
    <mergeCell ref="C60:D60"/>
    <mergeCell ref="D61:D62"/>
    <mergeCell ref="H55:H58"/>
    <mergeCell ref="E59:F59"/>
    <mergeCell ref="G60:H60"/>
    <mergeCell ref="H61:H62"/>
    <mergeCell ref="A63:B63"/>
    <mergeCell ref="E1:H1"/>
    <mergeCell ref="E2:H2"/>
    <mergeCell ref="E3:H3"/>
    <mergeCell ref="E4:F4"/>
    <mergeCell ref="G6:H6"/>
    <mergeCell ref="A41:B41"/>
    <mergeCell ref="C42:D42"/>
    <mergeCell ref="D43:D52"/>
    <mergeCell ref="A53:B53"/>
    <mergeCell ref="C54:D54"/>
    <mergeCell ref="D55:D58"/>
    <mergeCell ref="A17:B17"/>
    <mergeCell ref="C18:D18"/>
    <mergeCell ref="D19:D29"/>
    <mergeCell ref="A30:B30"/>
    <mergeCell ref="C31:D31"/>
    <mergeCell ref="D32:D40"/>
    <mergeCell ref="A1:D1"/>
    <mergeCell ref="A2:D2"/>
    <mergeCell ref="A3:D3"/>
    <mergeCell ref="A4:B4"/>
    <mergeCell ref="C6:D6"/>
    <mergeCell ref="D7:D16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6399" r:id="rId3" name="Control 15">
          <controlPr defaultSize="0" r:id="rId4">
            <anchor moveWithCells="1">
              <from>
                <xdr:col>32</xdr:col>
                <xdr:colOff>114300</xdr:colOff>
                <xdr:row>50</xdr:row>
                <xdr:rowOff>142875</xdr:rowOff>
              </from>
              <to>
                <xdr:col>32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399" r:id="rId3" name="Control 15"/>
      </mc:Fallback>
    </mc:AlternateContent>
    <mc:AlternateContent xmlns:mc="http://schemas.openxmlformats.org/markup-compatibility/2006">
      <mc:Choice Requires="x14">
        <control shapeId="16400" r:id="rId5" name="Control 16">
          <controlPr defaultSize="0" r:id="rId4">
            <anchor moveWithCells="1">
              <from>
                <xdr:col>32</xdr:col>
                <xdr:colOff>1200150</xdr:colOff>
                <xdr:row>50</xdr:row>
                <xdr:rowOff>142875</xdr:rowOff>
              </from>
              <to>
                <xdr:col>33</xdr:col>
                <xdr:colOff>533400</xdr:colOff>
                <xdr:row>51</xdr:row>
                <xdr:rowOff>0</xdr:rowOff>
              </to>
            </anchor>
          </controlPr>
        </control>
      </mc:Choice>
      <mc:Fallback>
        <control shapeId="16400" r:id="rId5" name="Control 16"/>
      </mc:Fallback>
    </mc:AlternateContent>
    <mc:AlternateContent xmlns:mc="http://schemas.openxmlformats.org/markup-compatibility/2006">
      <mc:Choice Requires="x14">
        <control shapeId="16401" r:id="rId6" name="Control 17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1" r:id="rId6" name="Control 17"/>
      </mc:Fallback>
    </mc:AlternateContent>
    <mc:AlternateContent xmlns:mc="http://schemas.openxmlformats.org/markup-compatibility/2006">
      <mc:Choice Requires="x14">
        <control shapeId="16402" r:id="rId7" name="Control 18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2" r:id="rId7" name="Control 18"/>
      </mc:Fallback>
    </mc:AlternateContent>
    <mc:AlternateContent xmlns:mc="http://schemas.openxmlformats.org/markup-compatibility/2006">
      <mc:Choice Requires="x14">
        <control shapeId="16403" r:id="rId8" name="Control 19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3" r:id="rId8" name="Control 19"/>
      </mc:Fallback>
    </mc:AlternateContent>
    <mc:AlternateContent xmlns:mc="http://schemas.openxmlformats.org/markup-compatibility/2006">
      <mc:Choice Requires="x14">
        <control shapeId="16404" r:id="rId9" name="Control 20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4" r:id="rId9" name="Control 20"/>
      </mc:Fallback>
    </mc:AlternateContent>
    <mc:AlternateContent xmlns:mc="http://schemas.openxmlformats.org/markup-compatibility/2006">
      <mc:Choice Requires="x14">
        <control shapeId="16405" r:id="rId10" name="Control 21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5" r:id="rId10" name="Control 21"/>
      </mc:Fallback>
    </mc:AlternateContent>
    <mc:AlternateContent xmlns:mc="http://schemas.openxmlformats.org/markup-compatibility/2006">
      <mc:Choice Requires="x14">
        <control shapeId="16406" r:id="rId11" name="Control 22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6" r:id="rId11" name="Control 22"/>
      </mc:Fallback>
    </mc:AlternateContent>
    <mc:AlternateContent xmlns:mc="http://schemas.openxmlformats.org/markup-compatibility/2006">
      <mc:Choice Requires="x14">
        <control shapeId="16407" r:id="rId12" name="Control 23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7" r:id="rId12" name="Control 23"/>
      </mc:Fallback>
    </mc:AlternateContent>
    <mc:AlternateContent xmlns:mc="http://schemas.openxmlformats.org/markup-compatibility/2006">
      <mc:Choice Requires="x14">
        <control shapeId="16408" r:id="rId13" name="Control 24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8" r:id="rId13" name="Control 24"/>
      </mc:Fallback>
    </mc:AlternateContent>
    <mc:AlternateContent xmlns:mc="http://schemas.openxmlformats.org/markup-compatibility/2006">
      <mc:Choice Requires="x14">
        <control shapeId="16409" r:id="rId14" name="Control 25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09" r:id="rId14" name="Control 25"/>
      </mc:Fallback>
    </mc:AlternateContent>
    <mc:AlternateContent xmlns:mc="http://schemas.openxmlformats.org/markup-compatibility/2006">
      <mc:Choice Requires="x14">
        <control shapeId="16410" r:id="rId15" name="Control 26">
          <controlPr defaultSize="0" r:id="rId4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10" r:id="rId15" name="Control 26"/>
      </mc:Fallback>
    </mc:AlternateContent>
    <mc:AlternateContent xmlns:mc="http://schemas.openxmlformats.org/markup-compatibility/2006">
      <mc:Choice Requires="x14">
        <control shapeId="16411" r:id="rId16" name="Control 27">
          <controlPr defaultSize="0" r:id="rId17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11" r:id="rId16" name="Control 27"/>
      </mc:Fallback>
    </mc:AlternateContent>
    <mc:AlternateContent xmlns:mc="http://schemas.openxmlformats.org/markup-compatibility/2006">
      <mc:Choice Requires="x14">
        <control shapeId="16412" r:id="rId18" name="Control 28">
          <controlPr defaultSize="0" r:id="rId19">
            <anchor moveWithCells="1">
              <from>
                <xdr:col>33</xdr:col>
                <xdr:colOff>114300</xdr:colOff>
                <xdr:row>50</xdr:row>
                <xdr:rowOff>142875</xdr:rowOff>
              </from>
              <to>
                <xdr:col>33</xdr:col>
                <xdr:colOff>828675</xdr:colOff>
                <xdr:row>51</xdr:row>
                <xdr:rowOff>0</xdr:rowOff>
              </to>
            </anchor>
          </controlPr>
        </control>
      </mc:Choice>
      <mc:Fallback>
        <control shapeId="16412" r:id="rId18" name="Control 2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19"/>
  <sheetViews>
    <sheetView tabSelected="1" view="pageBreakPreview" zoomScale="70" zoomScaleNormal="85" zoomScaleSheetLayoutView="70" workbookViewId="0">
      <selection activeCell="L17" sqref="L17"/>
    </sheetView>
  </sheetViews>
  <sheetFormatPr defaultRowHeight="18" x14ac:dyDescent="0.25"/>
  <cols>
    <col min="1" max="1" width="8.42578125" style="1" customWidth="1"/>
    <col min="2" max="2" width="52.28515625" style="1" customWidth="1"/>
    <col min="3" max="3" width="17" style="4" customWidth="1"/>
    <col min="4" max="5" width="10" style="1" customWidth="1"/>
    <col min="6" max="6" width="10" style="79" customWidth="1"/>
    <col min="7" max="7" width="10" style="1" customWidth="1"/>
    <col min="8" max="8" width="16.85546875" style="10" customWidth="1"/>
    <col min="9" max="14" width="17.140625" style="1" customWidth="1"/>
    <col min="15" max="16384" width="9.140625" style="1"/>
  </cols>
  <sheetData>
    <row r="1" spans="1:14" s="4" customFormat="1" ht="60" customHeight="1" x14ac:dyDescent="0.25">
      <c r="A1" s="161" t="s">
        <v>64</v>
      </c>
      <c r="B1" s="162"/>
      <c r="C1" s="158">
        <v>43384</v>
      </c>
      <c r="D1" s="159"/>
      <c r="E1" s="159"/>
      <c r="F1" s="77"/>
      <c r="G1" s="163" t="s">
        <v>65</v>
      </c>
      <c r="H1" s="163"/>
    </row>
    <row r="2" spans="1:14" ht="30" customHeight="1" x14ac:dyDescent="0.2">
      <c r="A2" s="160" t="s">
        <v>102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30" customHeight="1" thickBot="1" x14ac:dyDescent="0.25">
      <c r="A3" s="32"/>
      <c r="B3" s="33"/>
      <c r="C3" s="33" t="s">
        <v>56</v>
      </c>
      <c r="D3" s="33"/>
      <c r="E3" s="33"/>
      <c r="F3" s="78"/>
      <c r="G3" s="33"/>
      <c r="H3" s="33"/>
    </row>
    <row r="4" spans="1:14" ht="60" customHeight="1" thickBot="1" x14ac:dyDescent="0.25">
      <c r="A4" s="164" t="s">
        <v>48</v>
      </c>
      <c r="B4" s="165"/>
      <c r="C4" s="8" t="s">
        <v>25</v>
      </c>
      <c r="D4" s="8" t="s">
        <v>14</v>
      </c>
      <c r="E4" s="8" t="s">
        <v>15</v>
      </c>
      <c r="F4" s="8" t="s">
        <v>16</v>
      </c>
      <c r="G4" s="8" t="s">
        <v>17</v>
      </c>
      <c r="H4" s="9" t="s">
        <v>18</v>
      </c>
      <c r="I4" s="22" t="s">
        <v>26</v>
      </c>
      <c r="J4" s="23" t="s">
        <v>27</v>
      </c>
      <c r="K4" s="24" t="s">
        <v>28</v>
      </c>
      <c r="L4" s="25" t="s">
        <v>62</v>
      </c>
      <c r="M4" s="25" t="s">
        <v>63</v>
      </c>
      <c r="N4" s="26" t="s">
        <v>57</v>
      </c>
    </row>
    <row r="5" spans="1:14" ht="60" customHeight="1" x14ac:dyDescent="0.2">
      <c r="A5" s="168" t="s">
        <v>2</v>
      </c>
      <c r="B5" s="166" t="s">
        <v>29</v>
      </c>
      <c r="C5" s="69" t="s">
        <v>103</v>
      </c>
      <c r="D5" s="70">
        <f t="shared" ref="D5:D16" si="0">F5+E5</f>
        <v>400</v>
      </c>
      <c r="E5" s="60">
        <v>100</v>
      </c>
      <c r="F5" s="70">
        <v>300</v>
      </c>
      <c r="G5" s="60">
        <v>100</v>
      </c>
      <c r="H5" s="71">
        <f>(F5-G5)*0.8</f>
        <v>160</v>
      </c>
      <c r="I5" s="72">
        <v>587</v>
      </c>
      <c r="J5" s="73">
        <v>160</v>
      </c>
      <c r="K5" s="74">
        <f>H5-J5</f>
        <v>0</v>
      </c>
      <c r="L5" s="75">
        <v>15.25</v>
      </c>
      <c r="M5" s="75">
        <v>14</v>
      </c>
      <c r="N5" s="76">
        <f>H5*24*L5*M5</f>
        <v>819840</v>
      </c>
    </row>
    <row r="6" spans="1:14" ht="60" customHeight="1" thickBot="1" x14ac:dyDescent="0.25">
      <c r="A6" s="169"/>
      <c r="B6" s="167"/>
      <c r="C6" s="61" t="s">
        <v>104</v>
      </c>
      <c r="D6" s="62">
        <f t="shared" si="0"/>
        <v>500</v>
      </c>
      <c r="E6" s="63">
        <v>100</v>
      </c>
      <c r="F6" s="62">
        <v>400</v>
      </c>
      <c r="G6" s="63">
        <v>100</v>
      </c>
      <c r="H6" s="64">
        <f>(F6-G6)*0.8</f>
        <v>240</v>
      </c>
      <c r="I6" s="65">
        <v>652</v>
      </c>
      <c r="J6" s="66">
        <v>240</v>
      </c>
      <c r="K6" s="67">
        <f t="shared" ref="K6:K21" si="1">H6-J6</f>
        <v>0</v>
      </c>
      <c r="L6" s="68">
        <v>14.5</v>
      </c>
      <c r="M6" s="68">
        <v>16</v>
      </c>
      <c r="N6" s="98">
        <f>H6*24*L6*M6</f>
        <v>1336320</v>
      </c>
    </row>
    <row r="7" spans="1:14" ht="60" customHeight="1" x14ac:dyDescent="0.2">
      <c r="A7" s="169"/>
      <c r="B7" s="170" t="s">
        <v>30</v>
      </c>
      <c r="C7" s="45" t="s">
        <v>93</v>
      </c>
      <c r="D7" s="46">
        <f t="shared" si="0"/>
        <v>750</v>
      </c>
      <c r="E7" s="34">
        <v>100</v>
      </c>
      <c r="F7" s="34">
        <v>650</v>
      </c>
      <c r="G7" s="34">
        <v>150</v>
      </c>
      <c r="H7" s="14">
        <f t="shared" ref="H7:H16" si="2">F7-G7</f>
        <v>500</v>
      </c>
      <c r="I7" s="27">
        <v>461</v>
      </c>
      <c r="J7" s="28">
        <v>461</v>
      </c>
      <c r="K7" s="29">
        <f t="shared" si="1"/>
        <v>39</v>
      </c>
      <c r="L7" s="30">
        <v>0</v>
      </c>
      <c r="M7" s="30">
        <v>2</v>
      </c>
      <c r="N7" s="31">
        <f t="shared" ref="N7:N21" si="3">H7*24*L7*M7</f>
        <v>0</v>
      </c>
    </row>
    <row r="8" spans="1:14" ht="60" customHeight="1" x14ac:dyDescent="0.2">
      <c r="A8" s="169"/>
      <c r="B8" s="171"/>
      <c r="C8" s="47" t="s">
        <v>105</v>
      </c>
      <c r="D8" s="48">
        <f t="shared" si="0"/>
        <v>900</v>
      </c>
      <c r="E8" s="35">
        <v>100</v>
      </c>
      <c r="F8" s="35">
        <v>800</v>
      </c>
      <c r="G8" s="35">
        <v>150</v>
      </c>
      <c r="H8" s="15">
        <f t="shared" si="2"/>
        <v>650</v>
      </c>
      <c r="I8" s="3">
        <v>481</v>
      </c>
      <c r="J8" s="2">
        <v>481</v>
      </c>
      <c r="K8" s="13">
        <f t="shared" si="1"/>
        <v>169</v>
      </c>
      <c r="L8" s="12">
        <v>0</v>
      </c>
      <c r="M8" s="11">
        <v>12</v>
      </c>
      <c r="N8" s="17">
        <f t="shared" si="3"/>
        <v>0</v>
      </c>
    </row>
    <row r="9" spans="1:14" ht="60" customHeight="1" x14ac:dyDescent="0.2">
      <c r="A9" s="169"/>
      <c r="B9" s="171"/>
      <c r="C9" s="47">
        <v>43419</v>
      </c>
      <c r="D9" s="48">
        <f t="shared" si="0"/>
        <v>850</v>
      </c>
      <c r="E9" s="35">
        <v>100</v>
      </c>
      <c r="F9" s="35">
        <v>750</v>
      </c>
      <c r="G9" s="35">
        <v>150</v>
      </c>
      <c r="H9" s="15">
        <f t="shared" si="2"/>
        <v>600</v>
      </c>
      <c r="I9" s="3">
        <v>481</v>
      </c>
      <c r="J9" s="2">
        <v>481</v>
      </c>
      <c r="K9" s="13">
        <f t="shared" si="1"/>
        <v>119</v>
      </c>
      <c r="L9" s="12">
        <v>0</v>
      </c>
      <c r="M9" s="11">
        <v>1</v>
      </c>
      <c r="N9" s="17">
        <f t="shared" si="3"/>
        <v>0</v>
      </c>
    </row>
    <row r="10" spans="1:14" ht="60" customHeight="1" thickBot="1" x14ac:dyDescent="0.25">
      <c r="A10" s="169"/>
      <c r="B10" s="172"/>
      <c r="C10" s="99" t="s">
        <v>106</v>
      </c>
      <c r="D10" s="100">
        <f t="shared" si="0"/>
        <v>900</v>
      </c>
      <c r="E10" s="93">
        <v>100</v>
      </c>
      <c r="F10" s="93">
        <v>800</v>
      </c>
      <c r="G10" s="93">
        <v>150</v>
      </c>
      <c r="H10" s="101">
        <f t="shared" si="2"/>
        <v>650</v>
      </c>
      <c r="I10" s="65">
        <v>481</v>
      </c>
      <c r="J10" s="66">
        <v>481</v>
      </c>
      <c r="K10" s="67">
        <f t="shared" si="1"/>
        <v>169</v>
      </c>
      <c r="L10" s="68">
        <v>0</v>
      </c>
      <c r="M10" s="95">
        <v>15</v>
      </c>
      <c r="N10" s="98">
        <f>H10*24*L10*M10</f>
        <v>0</v>
      </c>
    </row>
    <row r="11" spans="1:14" ht="60" customHeight="1" x14ac:dyDescent="0.2">
      <c r="A11" s="169"/>
      <c r="B11" s="170" t="s">
        <v>66</v>
      </c>
      <c r="C11" s="102" t="s">
        <v>93</v>
      </c>
      <c r="D11" s="103">
        <f t="shared" si="0"/>
        <v>150</v>
      </c>
      <c r="E11" s="104">
        <v>100</v>
      </c>
      <c r="F11" s="104">
        <v>50</v>
      </c>
      <c r="G11" s="104">
        <v>0</v>
      </c>
      <c r="H11" s="105">
        <f t="shared" si="2"/>
        <v>50</v>
      </c>
      <c r="I11" s="106">
        <v>91</v>
      </c>
      <c r="J11" s="107">
        <v>50</v>
      </c>
      <c r="K11" s="108">
        <f t="shared" si="1"/>
        <v>0</v>
      </c>
      <c r="L11" s="20">
        <v>0.02</v>
      </c>
      <c r="M11" s="109">
        <v>2</v>
      </c>
      <c r="N11" s="21">
        <f t="shared" si="3"/>
        <v>48</v>
      </c>
    </row>
    <row r="12" spans="1:14" ht="60" customHeight="1" x14ac:dyDescent="0.2">
      <c r="A12" s="169"/>
      <c r="B12" s="171"/>
      <c r="C12" s="84" t="s">
        <v>94</v>
      </c>
      <c r="D12" s="85">
        <f t="shared" si="0"/>
        <v>400</v>
      </c>
      <c r="E12" s="35">
        <v>100</v>
      </c>
      <c r="F12" s="35">
        <v>300</v>
      </c>
      <c r="G12" s="35">
        <v>0</v>
      </c>
      <c r="H12" s="86">
        <f t="shared" si="2"/>
        <v>300</v>
      </c>
      <c r="I12" s="3">
        <v>241</v>
      </c>
      <c r="J12" s="2">
        <v>241</v>
      </c>
      <c r="K12" s="13">
        <f t="shared" si="1"/>
        <v>59</v>
      </c>
      <c r="L12" s="12">
        <v>0</v>
      </c>
      <c r="M12" s="11">
        <v>2</v>
      </c>
      <c r="N12" s="17">
        <f t="shared" si="3"/>
        <v>0</v>
      </c>
    </row>
    <row r="13" spans="1:14" ht="60" customHeight="1" x14ac:dyDescent="0.2">
      <c r="A13" s="169"/>
      <c r="B13" s="171"/>
      <c r="C13" s="84" t="s">
        <v>107</v>
      </c>
      <c r="D13" s="85">
        <f t="shared" si="0"/>
        <v>350</v>
      </c>
      <c r="E13" s="35">
        <v>100</v>
      </c>
      <c r="F13" s="35">
        <v>250</v>
      </c>
      <c r="G13" s="35">
        <v>0</v>
      </c>
      <c r="H13" s="86">
        <f t="shared" si="2"/>
        <v>250</v>
      </c>
      <c r="I13" s="3">
        <v>211</v>
      </c>
      <c r="J13" s="2">
        <v>211</v>
      </c>
      <c r="K13" s="13">
        <f t="shared" si="1"/>
        <v>39</v>
      </c>
      <c r="L13" s="12">
        <v>0</v>
      </c>
      <c r="M13" s="11">
        <v>7</v>
      </c>
      <c r="N13" s="17">
        <f t="shared" si="3"/>
        <v>0</v>
      </c>
    </row>
    <row r="14" spans="1:14" ht="60" customHeight="1" x14ac:dyDescent="0.2">
      <c r="A14" s="169"/>
      <c r="B14" s="171"/>
      <c r="C14" s="84" t="s">
        <v>108</v>
      </c>
      <c r="D14" s="85">
        <f t="shared" si="0"/>
        <v>150</v>
      </c>
      <c r="E14" s="35">
        <v>100</v>
      </c>
      <c r="F14" s="35">
        <v>50</v>
      </c>
      <c r="G14" s="35">
        <v>0</v>
      </c>
      <c r="H14" s="86">
        <f t="shared" si="2"/>
        <v>50</v>
      </c>
      <c r="I14" s="3">
        <v>91</v>
      </c>
      <c r="J14" s="2">
        <v>50</v>
      </c>
      <c r="K14" s="13">
        <f t="shared" si="1"/>
        <v>0</v>
      </c>
      <c r="L14" s="12">
        <v>0.02</v>
      </c>
      <c r="M14" s="11">
        <v>4</v>
      </c>
      <c r="N14" s="110">
        <f>H14*24*L14*M14</f>
        <v>96</v>
      </c>
    </row>
    <row r="15" spans="1:14" ht="60" customHeight="1" x14ac:dyDescent="0.2">
      <c r="A15" s="169"/>
      <c r="B15" s="171"/>
      <c r="C15" s="84" t="s">
        <v>99</v>
      </c>
      <c r="D15" s="85">
        <f t="shared" si="0"/>
        <v>350</v>
      </c>
      <c r="E15" s="35">
        <v>100</v>
      </c>
      <c r="F15" s="35">
        <v>250</v>
      </c>
      <c r="G15" s="35">
        <v>0</v>
      </c>
      <c r="H15" s="86">
        <f t="shared" si="2"/>
        <v>250</v>
      </c>
      <c r="I15" s="3">
        <v>216</v>
      </c>
      <c r="J15" s="2">
        <v>216</v>
      </c>
      <c r="K15" s="13">
        <f t="shared" si="1"/>
        <v>34</v>
      </c>
      <c r="L15" s="12">
        <v>0</v>
      </c>
      <c r="M15" s="11">
        <v>3</v>
      </c>
      <c r="N15" s="110">
        <f>H15*24*L15*M15</f>
        <v>0</v>
      </c>
    </row>
    <row r="16" spans="1:14" ht="60" customHeight="1" thickBot="1" x14ac:dyDescent="0.25">
      <c r="A16" s="169"/>
      <c r="B16" s="172"/>
      <c r="C16" s="87" t="s">
        <v>109</v>
      </c>
      <c r="D16" s="62">
        <f t="shared" si="0"/>
        <v>400</v>
      </c>
      <c r="E16" s="93">
        <v>100</v>
      </c>
      <c r="F16" s="93">
        <v>300</v>
      </c>
      <c r="G16" s="93">
        <v>0</v>
      </c>
      <c r="H16" s="94">
        <f t="shared" si="2"/>
        <v>300</v>
      </c>
      <c r="I16" s="65">
        <v>241</v>
      </c>
      <c r="J16" s="66">
        <v>241</v>
      </c>
      <c r="K16" s="67">
        <f t="shared" si="1"/>
        <v>59</v>
      </c>
      <c r="L16" s="68">
        <v>0</v>
      </c>
      <c r="M16" s="95">
        <v>12</v>
      </c>
      <c r="N16" s="96">
        <f t="shared" si="3"/>
        <v>0</v>
      </c>
    </row>
    <row r="17" spans="1:14" ht="60" customHeight="1" x14ac:dyDescent="0.2">
      <c r="A17" s="152" t="s">
        <v>19</v>
      </c>
      <c r="B17" s="155" t="s">
        <v>31</v>
      </c>
      <c r="C17" s="81" t="s">
        <v>103</v>
      </c>
      <c r="D17" s="88">
        <f t="shared" ref="D17:D30" si="4">E17+F17</f>
        <v>350</v>
      </c>
      <c r="E17" s="89">
        <v>100</v>
      </c>
      <c r="F17" s="89">
        <v>250</v>
      </c>
      <c r="G17" s="89">
        <v>100</v>
      </c>
      <c r="H17" s="90">
        <f>(F17-G17)*0.8</f>
        <v>120</v>
      </c>
      <c r="I17" s="18">
        <v>405</v>
      </c>
      <c r="J17" s="19">
        <v>120</v>
      </c>
      <c r="K17" s="91">
        <f t="shared" si="1"/>
        <v>0</v>
      </c>
      <c r="L17" s="20">
        <v>0.42</v>
      </c>
      <c r="M17" s="92">
        <v>14</v>
      </c>
      <c r="N17" s="21">
        <f t="shared" si="3"/>
        <v>16934.399999999998</v>
      </c>
    </row>
    <row r="18" spans="1:14" ht="60" customHeight="1" thickBot="1" x14ac:dyDescent="0.25">
      <c r="A18" s="153"/>
      <c r="B18" s="156"/>
      <c r="C18" s="51" t="s">
        <v>104</v>
      </c>
      <c r="D18" s="82">
        <f t="shared" si="4"/>
        <v>450</v>
      </c>
      <c r="E18" s="83">
        <v>100</v>
      </c>
      <c r="F18" s="83">
        <v>350</v>
      </c>
      <c r="G18" s="83">
        <v>100</v>
      </c>
      <c r="H18" s="57">
        <f>(F18-G18)*0.8</f>
        <v>200</v>
      </c>
      <c r="I18" s="111">
        <v>395</v>
      </c>
      <c r="J18" s="66">
        <v>200</v>
      </c>
      <c r="K18" s="67">
        <f t="shared" si="1"/>
        <v>0</v>
      </c>
      <c r="L18" s="68">
        <v>0.17</v>
      </c>
      <c r="M18" s="112">
        <v>16</v>
      </c>
      <c r="N18" s="98">
        <f>H18*24*L18*M18</f>
        <v>13056.000000000002</v>
      </c>
    </row>
    <row r="19" spans="1:14" ht="60" customHeight="1" x14ac:dyDescent="0.2">
      <c r="A19" s="153"/>
      <c r="B19" s="155" t="s">
        <v>32</v>
      </c>
      <c r="C19" s="49" t="s">
        <v>93</v>
      </c>
      <c r="D19" s="36">
        <f t="shared" si="4"/>
        <v>450</v>
      </c>
      <c r="E19" s="37">
        <v>100</v>
      </c>
      <c r="F19" s="37">
        <v>350</v>
      </c>
      <c r="G19" s="37">
        <v>200</v>
      </c>
      <c r="H19" s="55">
        <f>F19-G19</f>
        <v>150</v>
      </c>
      <c r="I19" s="113">
        <v>416</v>
      </c>
      <c r="J19" s="107">
        <v>150</v>
      </c>
      <c r="K19" s="108">
        <f t="shared" si="1"/>
        <v>0</v>
      </c>
      <c r="L19" s="114">
        <v>3.23</v>
      </c>
      <c r="M19" s="115">
        <v>2</v>
      </c>
      <c r="N19" s="97">
        <f t="shared" si="3"/>
        <v>23256</v>
      </c>
    </row>
    <row r="20" spans="1:14" ht="60" customHeight="1" x14ac:dyDescent="0.2">
      <c r="A20" s="153"/>
      <c r="B20" s="157"/>
      <c r="C20" s="50" t="s">
        <v>94</v>
      </c>
      <c r="D20" s="38">
        <f t="shared" si="4"/>
        <v>550</v>
      </c>
      <c r="E20" s="39">
        <v>100</v>
      </c>
      <c r="F20" s="39">
        <v>450</v>
      </c>
      <c r="G20" s="39">
        <v>200</v>
      </c>
      <c r="H20" s="56">
        <f t="shared" ref="H20:H26" si="5">F20-G20</f>
        <v>250</v>
      </c>
      <c r="I20" s="42">
        <v>518</v>
      </c>
      <c r="J20" s="2">
        <v>250</v>
      </c>
      <c r="K20" s="13">
        <f t="shared" si="1"/>
        <v>0</v>
      </c>
      <c r="L20" s="43">
        <v>3</v>
      </c>
      <c r="M20" s="16">
        <v>2</v>
      </c>
      <c r="N20" s="44">
        <f t="shared" si="3"/>
        <v>36000</v>
      </c>
    </row>
    <row r="21" spans="1:14" ht="60" customHeight="1" x14ac:dyDescent="0.2">
      <c r="A21" s="153"/>
      <c r="B21" s="157"/>
      <c r="C21" s="50" t="s">
        <v>95</v>
      </c>
      <c r="D21" s="38">
        <f t="shared" si="4"/>
        <v>450</v>
      </c>
      <c r="E21" s="39">
        <v>100</v>
      </c>
      <c r="F21" s="39">
        <v>350</v>
      </c>
      <c r="G21" s="39">
        <v>200</v>
      </c>
      <c r="H21" s="56">
        <f t="shared" si="5"/>
        <v>150</v>
      </c>
      <c r="I21" s="42">
        <v>444</v>
      </c>
      <c r="J21" s="2">
        <v>150</v>
      </c>
      <c r="K21" s="13">
        <f t="shared" si="1"/>
        <v>0</v>
      </c>
      <c r="L21" s="43">
        <v>3.71</v>
      </c>
      <c r="M21" s="16">
        <v>5</v>
      </c>
      <c r="N21" s="44">
        <f t="shared" si="3"/>
        <v>66780</v>
      </c>
    </row>
    <row r="22" spans="1:14" ht="60" customHeight="1" x14ac:dyDescent="0.2">
      <c r="A22" s="153"/>
      <c r="B22" s="157"/>
      <c r="C22" s="50" t="s">
        <v>110</v>
      </c>
      <c r="D22" s="38">
        <f t="shared" si="4"/>
        <v>600</v>
      </c>
      <c r="E22" s="39">
        <v>100</v>
      </c>
      <c r="F22" s="39">
        <v>500</v>
      </c>
      <c r="G22" s="39">
        <v>200</v>
      </c>
      <c r="H22" s="56">
        <f t="shared" si="5"/>
        <v>300</v>
      </c>
      <c r="I22" s="3">
        <v>513</v>
      </c>
      <c r="J22" s="2">
        <v>300</v>
      </c>
      <c r="K22" s="13">
        <f>H22-J22</f>
        <v>0</v>
      </c>
      <c r="L22" s="12">
        <v>2.8</v>
      </c>
      <c r="M22" s="11">
        <v>5</v>
      </c>
      <c r="N22" s="17">
        <f>H22*24*L22*M22</f>
        <v>100800</v>
      </c>
    </row>
    <row r="23" spans="1:14" ht="60" customHeight="1" x14ac:dyDescent="0.2">
      <c r="A23" s="153"/>
      <c r="B23" s="157"/>
      <c r="C23" s="50">
        <v>43419</v>
      </c>
      <c r="D23" s="38">
        <f t="shared" si="4"/>
        <v>450</v>
      </c>
      <c r="E23" s="39">
        <v>100</v>
      </c>
      <c r="F23" s="39">
        <v>350</v>
      </c>
      <c r="G23" s="39">
        <v>200</v>
      </c>
      <c r="H23" s="56">
        <f t="shared" si="5"/>
        <v>150</v>
      </c>
      <c r="I23" s="3">
        <v>433</v>
      </c>
      <c r="J23" s="2">
        <v>150</v>
      </c>
      <c r="K23" s="13">
        <f>H23-J23</f>
        <v>0</v>
      </c>
      <c r="L23" s="12">
        <v>3.71</v>
      </c>
      <c r="M23" s="11">
        <v>1</v>
      </c>
      <c r="N23" s="17">
        <f>H23*24*L23*M23</f>
        <v>13356</v>
      </c>
    </row>
    <row r="24" spans="1:14" ht="60" customHeight="1" x14ac:dyDescent="0.2">
      <c r="A24" s="153"/>
      <c r="B24" s="157"/>
      <c r="C24" s="50" t="s">
        <v>99</v>
      </c>
      <c r="D24" s="38">
        <f t="shared" si="4"/>
        <v>600</v>
      </c>
      <c r="E24" s="39">
        <v>100</v>
      </c>
      <c r="F24" s="59">
        <v>500</v>
      </c>
      <c r="G24" s="39">
        <v>200</v>
      </c>
      <c r="H24" s="56">
        <f t="shared" si="5"/>
        <v>300</v>
      </c>
      <c r="I24" s="3">
        <v>536</v>
      </c>
      <c r="J24" s="2">
        <v>300</v>
      </c>
      <c r="K24" s="13">
        <f>H24-J24</f>
        <v>0</v>
      </c>
      <c r="L24" s="12">
        <v>2.5499999999999998</v>
      </c>
      <c r="M24" s="11">
        <v>3</v>
      </c>
      <c r="N24" s="17">
        <f t="shared" ref="N24:N25" si="6">H24*24*L24*M24</f>
        <v>55080</v>
      </c>
    </row>
    <row r="25" spans="1:14" ht="60" customHeight="1" x14ac:dyDescent="0.2">
      <c r="A25" s="153"/>
      <c r="B25" s="157"/>
      <c r="C25" s="50" t="s">
        <v>100</v>
      </c>
      <c r="D25" s="38">
        <f t="shared" si="4"/>
        <v>550</v>
      </c>
      <c r="E25" s="39">
        <v>100</v>
      </c>
      <c r="F25" s="59">
        <v>450</v>
      </c>
      <c r="G25" s="39">
        <v>200</v>
      </c>
      <c r="H25" s="56">
        <f t="shared" si="5"/>
        <v>250</v>
      </c>
      <c r="I25" s="3">
        <v>506</v>
      </c>
      <c r="J25" s="2">
        <v>250</v>
      </c>
      <c r="K25" s="13">
        <f>H25-J25</f>
        <v>0</v>
      </c>
      <c r="L25" s="12">
        <v>3.2</v>
      </c>
      <c r="M25" s="11">
        <v>5</v>
      </c>
      <c r="N25" s="17">
        <f t="shared" si="6"/>
        <v>96000</v>
      </c>
    </row>
    <row r="26" spans="1:14" ht="60" customHeight="1" thickBot="1" x14ac:dyDescent="0.25">
      <c r="A26" s="153"/>
      <c r="B26" s="156"/>
      <c r="C26" s="51" t="s">
        <v>101</v>
      </c>
      <c r="D26" s="40">
        <f t="shared" si="4"/>
        <v>600</v>
      </c>
      <c r="E26" s="41">
        <v>100</v>
      </c>
      <c r="F26" s="41">
        <v>500</v>
      </c>
      <c r="G26" s="41">
        <v>200</v>
      </c>
      <c r="H26" s="57">
        <f t="shared" si="5"/>
        <v>300</v>
      </c>
      <c r="I26" s="65">
        <v>566</v>
      </c>
      <c r="J26" s="66">
        <v>300</v>
      </c>
      <c r="K26" s="67">
        <f>H26-J26</f>
        <v>0</v>
      </c>
      <c r="L26" s="68">
        <v>3.32</v>
      </c>
      <c r="M26" s="95">
        <v>7</v>
      </c>
      <c r="N26" s="98">
        <f>H26*24*L26*M26</f>
        <v>167328</v>
      </c>
    </row>
    <row r="27" spans="1:14" ht="60" customHeight="1" x14ac:dyDescent="0.2">
      <c r="A27" s="153"/>
      <c r="B27" s="155" t="s">
        <v>33</v>
      </c>
      <c r="C27" s="52" t="s">
        <v>111</v>
      </c>
      <c r="D27" s="53">
        <f t="shared" si="4"/>
        <v>100</v>
      </c>
      <c r="E27" s="54">
        <v>100</v>
      </c>
      <c r="F27" s="54">
        <v>0</v>
      </c>
      <c r="G27" s="54">
        <v>0</v>
      </c>
      <c r="H27" s="58">
        <f>F27-G27</f>
        <v>0</v>
      </c>
      <c r="I27" s="106">
        <v>0</v>
      </c>
      <c r="J27" s="107">
        <v>0</v>
      </c>
      <c r="K27" s="108">
        <f t="shared" ref="K27" si="7">H27-J27</f>
        <v>0</v>
      </c>
      <c r="L27" s="20">
        <v>0</v>
      </c>
      <c r="M27" s="109">
        <v>9</v>
      </c>
      <c r="N27" s="21">
        <f t="shared" ref="N27" si="8">H27*24*L27*M27</f>
        <v>0</v>
      </c>
    </row>
    <row r="28" spans="1:14" ht="60" customHeight="1" x14ac:dyDescent="0.2">
      <c r="A28" s="153"/>
      <c r="B28" s="157"/>
      <c r="C28" s="50" t="s">
        <v>110</v>
      </c>
      <c r="D28" s="38">
        <f t="shared" si="4"/>
        <v>150</v>
      </c>
      <c r="E28" s="39">
        <v>100</v>
      </c>
      <c r="F28" s="39">
        <v>50</v>
      </c>
      <c r="G28" s="39">
        <v>0</v>
      </c>
      <c r="H28" s="56">
        <f>F28-G28</f>
        <v>50</v>
      </c>
      <c r="I28" s="3">
        <v>71</v>
      </c>
      <c r="J28" s="2">
        <v>50</v>
      </c>
      <c r="K28" s="13">
        <f>H28-J28</f>
        <v>0</v>
      </c>
      <c r="L28" s="12">
        <v>0.21</v>
      </c>
      <c r="M28" s="11">
        <v>5</v>
      </c>
      <c r="N28" s="17">
        <f>H28*24*L28*M28</f>
        <v>1260</v>
      </c>
    </row>
    <row r="29" spans="1:14" ht="60" customHeight="1" x14ac:dyDescent="0.2">
      <c r="A29" s="153"/>
      <c r="B29" s="157"/>
      <c r="C29" s="50">
        <v>43419</v>
      </c>
      <c r="D29" s="38">
        <f t="shared" si="4"/>
        <v>100</v>
      </c>
      <c r="E29" s="39">
        <v>100</v>
      </c>
      <c r="F29" s="39">
        <v>0</v>
      </c>
      <c r="G29" s="39">
        <v>0</v>
      </c>
      <c r="H29" s="56">
        <f t="shared" ref="H29:H30" si="9">F29-G29</f>
        <v>0</v>
      </c>
      <c r="I29" s="3">
        <v>0</v>
      </c>
      <c r="J29" s="2">
        <v>0</v>
      </c>
      <c r="K29" s="13">
        <f t="shared" ref="K29:K30" si="10">H29-J29</f>
        <v>0</v>
      </c>
      <c r="L29" s="12">
        <v>0</v>
      </c>
      <c r="M29" s="11">
        <v>1</v>
      </c>
      <c r="N29" s="17">
        <f t="shared" ref="N29:N30" si="11">H29*24*L29*M29</f>
        <v>0</v>
      </c>
    </row>
    <row r="30" spans="1:14" ht="60" customHeight="1" x14ac:dyDescent="0.2">
      <c r="A30" s="153"/>
      <c r="B30" s="157"/>
      <c r="C30" s="50" t="s">
        <v>106</v>
      </c>
      <c r="D30" s="38">
        <f t="shared" si="4"/>
        <v>150</v>
      </c>
      <c r="E30" s="39">
        <v>100</v>
      </c>
      <c r="F30" s="39">
        <v>50</v>
      </c>
      <c r="G30" s="39">
        <v>0</v>
      </c>
      <c r="H30" s="56">
        <f t="shared" si="9"/>
        <v>50</v>
      </c>
      <c r="I30" s="3">
        <v>71</v>
      </c>
      <c r="J30" s="2">
        <v>50</v>
      </c>
      <c r="K30" s="13">
        <f t="shared" si="10"/>
        <v>0</v>
      </c>
      <c r="L30" s="12">
        <v>0.21</v>
      </c>
      <c r="M30" s="11">
        <v>15</v>
      </c>
      <c r="N30" s="17">
        <f t="shared" si="11"/>
        <v>3780</v>
      </c>
    </row>
    <row r="31" spans="1:14" ht="30" customHeight="1" thickBot="1" x14ac:dyDescent="0.25">
      <c r="A31" s="154"/>
      <c r="B31" s="80"/>
      <c r="C31" s="51"/>
      <c r="D31" s="40"/>
      <c r="E31" s="41"/>
      <c r="F31" s="41"/>
      <c r="G31" s="41"/>
      <c r="H31" s="57"/>
      <c r="I31" s="42"/>
      <c r="J31" s="2"/>
      <c r="K31" s="13"/>
      <c r="L31" s="43"/>
      <c r="M31" s="16"/>
      <c r="N31" s="44">
        <f>SUM(N5:N30)</f>
        <v>2749934.4</v>
      </c>
    </row>
    <row r="32" spans="1:14" ht="60" customHeight="1" x14ac:dyDescent="0.25"/>
    <row r="33" spans="3:8" ht="12.75" customHeight="1" x14ac:dyDescent="0.2">
      <c r="C33" s="1"/>
      <c r="H33" s="1"/>
    </row>
    <row r="34" spans="3:8" ht="12.75" customHeight="1" x14ac:dyDescent="0.2">
      <c r="C34" s="1"/>
      <c r="H34" s="1"/>
    </row>
    <row r="35" spans="3:8" ht="15.95" customHeight="1" x14ac:dyDescent="0.2">
      <c r="C35" s="1"/>
      <c r="H35" s="1"/>
    </row>
    <row r="36" spans="3:8" ht="15.95" customHeight="1" x14ac:dyDescent="0.2">
      <c r="C36" s="1"/>
      <c r="H36" s="1"/>
    </row>
    <row r="37" spans="3:8" ht="15.95" customHeight="1" x14ac:dyDescent="0.2">
      <c r="C37" s="1"/>
      <c r="H37" s="1"/>
    </row>
    <row r="38" spans="3:8" ht="15.95" customHeight="1" x14ac:dyDescent="0.2">
      <c r="C38" s="1"/>
      <c r="H38" s="1"/>
    </row>
    <row r="39" spans="3:8" ht="15.95" customHeight="1" x14ac:dyDescent="0.2">
      <c r="C39" s="1"/>
      <c r="H39" s="1"/>
    </row>
    <row r="40" spans="3:8" ht="12.75" customHeight="1" x14ac:dyDescent="0.2">
      <c r="C40" s="1"/>
      <c r="H40" s="1"/>
    </row>
    <row r="41" spans="3:8" ht="15.95" customHeight="1" x14ac:dyDescent="0.2">
      <c r="C41" s="1"/>
      <c r="H41" s="1"/>
    </row>
    <row r="42" spans="3:8" ht="15.95" customHeight="1" x14ac:dyDescent="0.2">
      <c r="C42" s="1"/>
      <c r="H42" s="1"/>
    </row>
    <row r="43" spans="3:8" ht="15.95" customHeight="1" x14ac:dyDescent="0.2">
      <c r="C43" s="1"/>
      <c r="H43" s="1"/>
    </row>
    <row r="44" spans="3:8" ht="15.95" customHeight="1" x14ac:dyDescent="0.2">
      <c r="C44" s="1"/>
      <c r="H44" s="1"/>
    </row>
    <row r="45" spans="3:8" ht="15.95" customHeight="1" x14ac:dyDescent="0.2">
      <c r="C45" s="1"/>
      <c r="H45" s="1"/>
    </row>
    <row r="46" spans="3:8" ht="15.95" customHeight="1" x14ac:dyDescent="0.2">
      <c r="C46" s="1"/>
      <c r="H46" s="1"/>
    </row>
    <row r="47" spans="3:8" ht="15.95" customHeight="1" x14ac:dyDescent="0.2">
      <c r="C47" s="1"/>
      <c r="H47" s="1"/>
    </row>
    <row r="48" spans="3:8" ht="15.95" customHeight="1" x14ac:dyDescent="0.2">
      <c r="C48" s="1"/>
      <c r="H48" s="1"/>
    </row>
    <row r="49" spans="3:8" ht="15.95" customHeight="1" x14ac:dyDescent="0.2">
      <c r="C49" s="1"/>
      <c r="H49" s="1"/>
    </row>
    <row r="50" spans="3:8" ht="15.95" customHeight="1" x14ac:dyDescent="0.2">
      <c r="C50" s="1"/>
      <c r="H50" s="1"/>
    </row>
    <row r="51" spans="3:8" ht="15.95" customHeight="1" x14ac:dyDescent="0.2">
      <c r="C51" s="1"/>
      <c r="H51" s="1"/>
    </row>
    <row r="52" spans="3:8" ht="15.95" customHeight="1" x14ac:dyDescent="0.2">
      <c r="C52" s="1"/>
      <c r="H52" s="1"/>
    </row>
    <row r="53" spans="3:8" ht="15.95" customHeight="1" x14ac:dyDescent="0.2">
      <c r="C53" s="1"/>
      <c r="H53" s="1"/>
    </row>
    <row r="54" spans="3:8" ht="15.95" customHeight="1" x14ac:dyDescent="0.2">
      <c r="C54" s="1"/>
      <c r="H54" s="1"/>
    </row>
    <row r="55" spans="3:8" ht="15.95" customHeight="1" x14ac:dyDescent="0.2">
      <c r="C55" s="1"/>
      <c r="H55" s="1"/>
    </row>
    <row r="56" spans="3:8" ht="15.95" customHeight="1" x14ac:dyDescent="0.2">
      <c r="C56" s="1"/>
      <c r="H56" s="1"/>
    </row>
    <row r="57" spans="3:8" ht="15.95" customHeight="1" x14ac:dyDescent="0.2">
      <c r="C57" s="1"/>
      <c r="H57" s="1"/>
    </row>
    <row r="58" spans="3:8" ht="15.95" customHeight="1" x14ac:dyDescent="0.2">
      <c r="C58" s="1"/>
      <c r="H58" s="1"/>
    </row>
    <row r="59" spans="3:8" ht="15.95" customHeight="1" x14ac:dyDescent="0.2">
      <c r="C59" s="1"/>
      <c r="H59" s="1"/>
    </row>
    <row r="60" spans="3:8" ht="15.95" customHeight="1" x14ac:dyDescent="0.2">
      <c r="C60" s="1"/>
      <c r="H60" s="1"/>
    </row>
    <row r="61" spans="3:8" ht="15.95" customHeight="1" x14ac:dyDescent="0.2">
      <c r="C61" s="1"/>
      <c r="H61" s="1"/>
    </row>
    <row r="62" spans="3:8" ht="15.95" customHeight="1" x14ac:dyDescent="0.2">
      <c r="C62" s="1"/>
      <c r="H62" s="1"/>
    </row>
    <row r="63" spans="3:8" ht="15.95" customHeight="1" x14ac:dyDescent="0.2">
      <c r="C63" s="1"/>
      <c r="H63" s="1"/>
    </row>
    <row r="66" spans="3:8" ht="12.75" customHeight="1" x14ac:dyDescent="0.2">
      <c r="C66" s="1"/>
      <c r="H66" s="1"/>
    </row>
    <row r="67" spans="3:8" ht="12.75" customHeight="1" x14ac:dyDescent="0.2">
      <c r="C67" s="1"/>
      <c r="H67" s="1"/>
    </row>
    <row r="68" spans="3:8" ht="15.95" customHeight="1" x14ac:dyDescent="0.2">
      <c r="C68" s="1"/>
      <c r="H68" s="1"/>
    </row>
    <row r="69" spans="3:8" ht="15.95" customHeight="1" x14ac:dyDescent="0.2">
      <c r="C69" s="1"/>
      <c r="H69" s="1"/>
    </row>
    <row r="70" spans="3:8" ht="15.95" customHeight="1" x14ac:dyDescent="0.2">
      <c r="C70" s="1"/>
      <c r="H70" s="1"/>
    </row>
    <row r="71" spans="3:8" ht="15.95" customHeight="1" x14ac:dyDescent="0.2">
      <c r="C71" s="1"/>
      <c r="H71" s="1"/>
    </row>
    <row r="72" spans="3:8" ht="15.95" customHeight="1" x14ac:dyDescent="0.2">
      <c r="C72" s="1"/>
      <c r="H72" s="1"/>
    </row>
    <row r="74" spans="3:8" ht="15.95" customHeight="1" x14ac:dyDescent="0.2">
      <c r="C74" s="1"/>
      <c r="H74" s="1"/>
    </row>
    <row r="75" spans="3:8" ht="15.95" customHeight="1" x14ac:dyDescent="0.2">
      <c r="C75" s="1"/>
      <c r="H75" s="1"/>
    </row>
    <row r="76" spans="3:8" ht="15.95" customHeight="1" x14ac:dyDescent="0.2">
      <c r="C76" s="1"/>
      <c r="H76" s="1"/>
    </row>
    <row r="77" spans="3:8" ht="15.95" customHeight="1" x14ac:dyDescent="0.2">
      <c r="C77" s="1"/>
      <c r="H77" s="1"/>
    </row>
    <row r="78" spans="3:8" ht="15.95" customHeight="1" x14ac:dyDescent="0.2">
      <c r="C78" s="1"/>
      <c r="H78" s="1"/>
    </row>
    <row r="79" spans="3:8" ht="15.95" customHeight="1" x14ac:dyDescent="0.2">
      <c r="C79" s="1"/>
      <c r="H79" s="1"/>
    </row>
    <row r="80" spans="3:8" ht="15.95" customHeight="1" x14ac:dyDescent="0.2">
      <c r="C80" s="1"/>
      <c r="H80" s="1"/>
    </row>
    <row r="81" spans="3:8" ht="15.95" customHeight="1" x14ac:dyDescent="0.2">
      <c r="C81" s="1"/>
      <c r="H81" s="1"/>
    </row>
    <row r="82" spans="3:8" ht="15.95" customHeight="1" x14ac:dyDescent="0.2">
      <c r="C82" s="1"/>
      <c r="H82" s="1"/>
    </row>
    <row r="83" spans="3:8" ht="15.95" customHeight="1" x14ac:dyDescent="0.2">
      <c r="C83" s="1"/>
      <c r="H83" s="1"/>
    </row>
    <row r="84" spans="3:8" ht="15.95" customHeight="1" x14ac:dyDescent="0.2">
      <c r="C84" s="1"/>
      <c r="H84" s="1"/>
    </row>
    <row r="85" spans="3:8" ht="15.95" customHeight="1" x14ac:dyDescent="0.2">
      <c r="C85" s="1"/>
      <c r="H85" s="1"/>
    </row>
    <row r="86" spans="3:8" ht="15.95" customHeight="1" x14ac:dyDescent="0.2">
      <c r="C86" s="1"/>
      <c r="H86" s="1"/>
    </row>
    <row r="87" spans="3:8" ht="15.95" customHeight="1" x14ac:dyDescent="0.2">
      <c r="C87" s="1"/>
      <c r="H87" s="1"/>
    </row>
    <row r="88" spans="3:8" ht="15.95" customHeight="1" x14ac:dyDescent="0.2">
      <c r="C88" s="1"/>
      <c r="H88" s="1"/>
    </row>
    <row r="89" spans="3:8" ht="15.95" customHeight="1" x14ac:dyDescent="0.2">
      <c r="C89" s="1"/>
      <c r="H89" s="1"/>
    </row>
    <row r="90" spans="3:8" ht="15.95" customHeight="1" x14ac:dyDescent="0.2">
      <c r="C90" s="1"/>
      <c r="H90" s="1"/>
    </row>
    <row r="91" spans="3:8" ht="15.95" customHeight="1" x14ac:dyDescent="0.2">
      <c r="C91" s="1"/>
      <c r="H91" s="1"/>
    </row>
    <row r="92" spans="3:8" ht="15.95" customHeight="1" x14ac:dyDescent="0.2">
      <c r="C92" s="1"/>
      <c r="H92" s="1"/>
    </row>
    <row r="93" spans="3:8" ht="15.95" customHeight="1" x14ac:dyDescent="0.2">
      <c r="C93" s="1"/>
      <c r="H93" s="1"/>
    </row>
    <row r="94" spans="3:8" ht="15.95" customHeight="1" x14ac:dyDescent="0.2">
      <c r="C94" s="1"/>
      <c r="H94" s="1"/>
    </row>
    <row r="95" spans="3:8" ht="15.95" customHeight="1" x14ac:dyDescent="0.2">
      <c r="C95" s="1"/>
      <c r="H95" s="1"/>
    </row>
    <row r="96" spans="3:8" ht="15.95" customHeight="1" x14ac:dyDescent="0.2">
      <c r="C96" s="1"/>
      <c r="H96" s="1"/>
    </row>
    <row r="99" spans="3:8" ht="26.25" customHeight="1" x14ac:dyDescent="0.2">
      <c r="C99" s="1"/>
      <c r="H99" s="1"/>
    </row>
    <row r="102" spans="3:8" ht="27" customHeight="1" x14ac:dyDescent="0.2">
      <c r="C102" s="1"/>
      <c r="H102" s="1"/>
    </row>
    <row r="103" spans="3:8" ht="24.75" customHeight="1" x14ac:dyDescent="0.2">
      <c r="C103" s="1"/>
      <c r="H103" s="1"/>
    </row>
    <row r="104" spans="3:8" ht="25.5" customHeight="1" x14ac:dyDescent="0.2">
      <c r="C104" s="1"/>
      <c r="H104" s="1"/>
    </row>
    <row r="105" spans="3:8" ht="25.5" customHeight="1" x14ac:dyDescent="0.2">
      <c r="C105" s="1"/>
      <c r="H105" s="1"/>
    </row>
    <row r="110" spans="3:8" ht="12.75" customHeight="1" x14ac:dyDescent="0.2">
      <c r="C110" s="1"/>
      <c r="H110" s="1"/>
    </row>
    <row r="119" spans="3:8" ht="12.75" x14ac:dyDescent="0.2">
      <c r="C119" s="1"/>
      <c r="H119" s="1"/>
    </row>
  </sheetData>
  <mergeCells count="13">
    <mergeCell ref="A17:A31"/>
    <mergeCell ref="B17:B18"/>
    <mergeCell ref="B19:B26"/>
    <mergeCell ref="B27:B30"/>
    <mergeCell ref="C1:E1"/>
    <mergeCell ref="A2:N2"/>
    <mergeCell ref="A1:B1"/>
    <mergeCell ref="G1:H1"/>
    <mergeCell ref="A4:B4"/>
    <mergeCell ref="B5:B6"/>
    <mergeCell ref="A5:A16"/>
    <mergeCell ref="B7:B10"/>
    <mergeCell ref="B11:B1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2018-08-13T13:05:36Z</cp:lastPrinted>
  <dcterms:created xsi:type="dcterms:W3CDTF">2005-06-22T10:45:23Z</dcterms:created>
  <dcterms:modified xsi:type="dcterms:W3CDTF">2018-10-12T05:26:19Z</dcterms:modified>
</cp:coreProperties>
</file>